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X:\Auditing\MPOs\04 MPO CAP Forms\"/>
    </mc:Choice>
  </mc:AlternateContent>
  <bookViews>
    <workbookView xWindow="0" yWindow="0" windowWidth="19200" windowHeight="8235" activeTab="2"/>
  </bookViews>
  <sheets>
    <sheet name="Instructions" sheetId="2" r:id="rId1"/>
    <sheet name="Sample" sheetId="3" r:id="rId2"/>
    <sheet name="Schedule of DL, FB, &amp; GO" sheetId="1" r:id="rId3"/>
  </sheets>
  <definedNames>
    <definedName name="_xlnm.Print_Area" localSheetId="1">Sample!$A$8:$K$165</definedName>
    <definedName name="_xlnm.Print_Area" localSheetId="2">'Schedule of DL, FB, &amp; GO'!$A$8:$K$165</definedName>
    <definedName name="_xlnm.Print_Titles" localSheetId="1">Sample!$1:$7</definedName>
    <definedName name="_xlnm.Print_Titles" localSheetId="2">'Schedule of DL, FB, &amp; GO'!$1:$7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16" i="1" l="1"/>
  <c r="H116" i="1"/>
  <c r="F116" i="1"/>
  <c r="E116" i="1"/>
  <c r="J73" i="1"/>
  <c r="H73" i="1"/>
  <c r="F73" i="1"/>
  <c r="E73" i="1"/>
  <c r="J57" i="1"/>
  <c r="H57" i="1"/>
  <c r="F57" i="1"/>
  <c r="E57" i="1"/>
  <c r="J17" i="1"/>
  <c r="H17" i="1"/>
  <c r="F17" i="1"/>
  <c r="E17" i="1"/>
  <c r="J44" i="1" l="1"/>
  <c r="H44" i="1"/>
  <c r="F44" i="1"/>
  <c r="E44" i="1"/>
  <c r="J162" i="3" l="1"/>
  <c r="F162" i="3"/>
  <c r="E162" i="3"/>
  <c r="F157" i="3"/>
  <c r="F156" i="3"/>
  <c r="A153" i="3"/>
  <c r="E146" i="3"/>
  <c r="F130" i="3"/>
  <c r="F129" i="3"/>
  <c r="A126" i="3"/>
  <c r="J116" i="3"/>
  <c r="J143" i="3" s="1"/>
  <c r="F116" i="3"/>
  <c r="F143" i="3" s="1"/>
  <c r="E116" i="3"/>
  <c r="E143" i="3" s="1"/>
  <c r="H115" i="3"/>
  <c r="H114" i="3"/>
  <c r="H113" i="3"/>
  <c r="H112" i="3"/>
  <c r="H111" i="3"/>
  <c r="H110" i="3"/>
  <c r="H109" i="3"/>
  <c r="H108" i="3"/>
  <c r="H107" i="3"/>
  <c r="H106" i="3"/>
  <c r="H105" i="3"/>
  <c r="H104" i="3"/>
  <c r="H103" i="3"/>
  <c r="H102" i="3"/>
  <c r="H101" i="3"/>
  <c r="H100" i="3"/>
  <c r="H99" i="3"/>
  <c r="H98" i="3"/>
  <c r="H97" i="3"/>
  <c r="H96" i="3"/>
  <c r="H95" i="3"/>
  <c r="H94" i="3"/>
  <c r="H93" i="3"/>
  <c r="H92" i="3"/>
  <c r="H91" i="3"/>
  <c r="H90" i="3"/>
  <c r="H89" i="3"/>
  <c r="H88" i="3"/>
  <c r="H87" i="3"/>
  <c r="H86" i="3"/>
  <c r="H85" i="3"/>
  <c r="H84" i="3"/>
  <c r="H83" i="3"/>
  <c r="H82" i="3"/>
  <c r="H81" i="3"/>
  <c r="H80" i="3"/>
  <c r="H116" i="3" s="1"/>
  <c r="H79" i="3"/>
  <c r="J73" i="3"/>
  <c r="F73" i="3"/>
  <c r="E73" i="3"/>
  <c r="H72" i="3"/>
  <c r="H71" i="3"/>
  <c r="H70" i="3"/>
  <c r="H69" i="3"/>
  <c r="H68" i="3"/>
  <c r="H67" i="3"/>
  <c r="H66" i="3"/>
  <c r="H65" i="3"/>
  <c r="H64" i="3"/>
  <c r="H63" i="3"/>
  <c r="H62" i="3"/>
  <c r="H61" i="3"/>
  <c r="J57" i="3"/>
  <c r="F57" i="3"/>
  <c r="E57" i="3"/>
  <c r="H56" i="3"/>
  <c r="H55" i="3"/>
  <c r="H54" i="3"/>
  <c r="H53" i="3"/>
  <c r="H52" i="3"/>
  <c r="H51" i="3"/>
  <c r="J44" i="3"/>
  <c r="J146" i="3" s="1"/>
  <c r="F44" i="3"/>
  <c r="F146" i="3" s="1"/>
  <c r="E44" i="3"/>
  <c r="H43" i="3"/>
  <c r="H42" i="3"/>
  <c r="H41" i="3"/>
  <c r="H40" i="3"/>
  <c r="H39" i="3"/>
  <c r="H38" i="3"/>
  <c r="H37" i="3"/>
  <c r="H36" i="3"/>
  <c r="H35" i="3"/>
  <c r="H34" i="3"/>
  <c r="H33" i="3"/>
  <c r="H32" i="3"/>
  <c r="H31" i="3"/>
  <c r="H30" i="3"/>
  <c r="H29" i="3"/>
  <c r="H28" i="3"/>
  <c r="H27" i="3"/>
  <c r="H26" i="3"/>
  <c r="H25" i="3"/>
  <c r="H24" i="3"/>
  <c r="H23" i="3"/>
  <c r="H22" i="3"/>
  <c r="H21" i="3"/>
  <c r="H44" i="3" s="1"/>
  <c r="J17" i="3"/>
  <c r="J141" i="3" s="1"/>
  <c r="F17" i="3"/>
  <c r="F141" i="3" s="1"/>
  <c r="E17" i="3"/>
  <c r="E141" i="3" s="1"/>
  <c r="H16" i="3"/>
  <c r="H15" i="3"/>
  <c r="H14" i="3"/>
  <c r="H13" i="3"/>
  <c r="H12" i="3"/>
  <c r="H11" i="3"/>
  <c r="E75" i="3" l="1"/>
  <c r="H73" i="3"/>
  <c r="J75" i="3"/>
  <c r="J137" i="3" s="1"/>
  <c r="H57" i="3"/>
  <c r="H75" i="3" s="1"/>
  <c r="F75" i="3"/>
  <c r="F120" i="3" s="1"/>
  <c r="H17" i="3"/>
  <c r="E46" i="3"/>
  <c r="E121" i="3" s="1"/>
  <c r="E137" i="3"/>
  <c r="E120" i="3"/>
  <c r="E123" i="3" s="1"/>
  <c r="F128" i="3" s="1"/>
  <c r="J120" i="3"/>
  <c r="H46" i="3"/>
  <c r="F137" i="3"/>
  <c r="F46" i="3"/>
  <c r="F121" i="3" s="1"/>
  <c r="J46" i="3"/>
  <c r="J121" i="3" s="1"/>
  <c r="J75" i="1"/>
  <c r="H75" i="1"/>
  <c r="F75" i="1"/>
  <c r="E75" i="1"/>
  <c r="J46" i="1"/>
  <c r="H46" i="1"/>
  <c r="F46" i="1"/>
  <c r="E46" i="1"/>
  <c r="F123" i="3" l="1"/>
  <c r="J123" i="3"/>
  <c r="E163" i="3"/>
  <c r="E136" i="3"/>
  <c r="E147" i="3" s="1"/>
  <c r="E148" i="3" s="1"/>
  <c r="H96" i="1"/>
  <c r="H95" i="1"/>
  <c r="H94" i="1"/>
  <c r="H93" i="1"/>
  <c r="H92" i="1"/>
  <c r="H91" i="1"/>
  <c r="H90" i="1"/>
  <c r="H89" i="1"/>
  <c r="H88" i="1"/>
  <c r="H87" i="1"/>
  <c r="H86" i="1"/>
  <c r="H85" i="1"/>
  <c r="H84" i="1"/>
  <c r="H83" i="1"/>
  <c r="H82" i="1"/>
  <c r="H81" i="1"/>
  <c r="H80" i="1"/>
  <c r="H65" i="1"/>
  <c r="H64" i="1"/>
  <c r="H63" i="1"/>
  <c r="H37" i="1"/>
  <c r="H36" i="1"/>
  <c r="H35" i="1"/>
  <c r="H34" i="1"/>
  <c r="H33" i="1"/>
  <c r="H32" i="1"/>
  <c r="H31" i="1"/>
  <c r="H30" i="1"/>
  <c r="H29" i="1"/>
  <c r="H28" i="1"/>
  <c r="H27" i="1"/>
  <c r="H26" i="1"/>
  <c r="H25" i="1"/>
  <c r="H24" i="1"/>
  <c r="H23" i="1"/>
  <c r="H13" i="1"/>
  <c r="A153" i="1"/>
  <c r="A126" i="1"/>
  <c r="F157" i="1"/>
  <c r="F156" i="1"/>
  <c r="F130" i="1"/>
  <c r="F129" i="1"/>
  <c r="H115" i="1"/>
  <c r="H114" i="1"/>
  <c r="H113" i="1"/>
  <c r="H112" i="1"/>
  <c r="H111" i="1"/>
  <c r="H110" i="1"/>
  <c r="H109" i="1"/>
  <c r="H108" i="1"/>
  <c r="H107" i="1"/>
  <c r="H106" i="1"/>
  <c r="H105" i="1"/>
  <c r="H104" i="1"/>
  <c r="H103" i="1"/>
  <c r="H102" i="1"/>
  <c r="H101" i="1"/>
  <c r="H100" i="1"/>
  <c r="H99" i="1"/>
  <c r="H98" i="1"/>
  <c r="H97" i="1"/>
  <c r="H79" i="1"/>
  <c r="J143" i="1"/>
  <c r="F143" i="1"/>
  <c r="E143" i="1"/>
  <c r="H72" i="1"/>
  <c r="H71" i="1"/>
  <c r="H70" i="1"/>
  <c r="H69" i="1"/>
  <c r="H68" i="1"/>
  <c r="H67" i="1"/>
  <c r="H66" i="1"/>
  <c r="H62" i="1"/>
  <c r="H61" i="1"/>
  <c r="H56" i="1"/>
  <c r="H55" i="1"/>
  <c r="H54" i="1"/>
  <c r="H53" i="1"/>
  <c r="H52" i="1"/>
  <c r="H51" i="1"/>
  <c r="H43" i="1"/>
  <c r="H42" i="1"/>
  <c r="H41" i="1"/>
  <c r="H40" i="1"/>
  <c r="H39" i="1"/>
  <c r="H38" i="1"/>
  <c r="H22" i="1"/>
  <c r="H21" i="1"/>
  <c r="H16" i="1"/>
  <c r="H15" i="1"/>
  <c r="H14" i="1"/>
  <c r="H12" i="1"/>
  <c r="H11" i="1"/>
  <c r="J146" i="1"/>
  <c r="F146" i="1"/>
  <c r="E146" i="1"/>
  <c r="J141" i="1"/>
  <c r="E141" i="1"/>
  <c r="J162" i="1"/>
  <c r="F162" i="1"/>
  <c r="E162" i="1"/>
  <c r="J163" i="3" l="1"/>
  <c r="J136" i="3"/>
  <c r="E135" i="3"/>
  <c r="E142" i="3" s="1"/>
  <c r="E144" i="3" s="1"/>
  <c r="E150" i="3" s="1"/>
  <c r="F136" i="3"/>
  <c r="F163" i="3"/>
  <c r="F127" i="3"/>
  <c r="F131" i="3" s="1"/>
  <c r="F121" i="1"/>
  <c r="F120" i="1"/>
  <c r="E120" i="1"/>
  <c r="E137" i="1"/>
  <c r="J137" i="1"/>
  <c r="J120" i="1"/>
  <c r="E121" i="1"/>
  <c r="J121" i="1"/>
  <c r="F141" i="1"/>
  <c r="E164" i="3" l="1"/>
  <c r="F155" i="3"/>
  <c r="F147" i="3"/>
  <c r="F148" i="3" s="1"/>
  <c r="F135" i="3"/>
  <c r="F142" i="3" s="1"/>
  <c r="F144" i="3" s="1"/>
  <c r="J147" i="3"/>
  <c r="J148" i="3" s="1"/>
  <c r="J135" i="3"/>
  <c r="J142" i="3" s="1"/>
  <c r="J144" i="3" s="1"/>
  <c r="F137" i="1"/>
  <c r="F123" i="1"/>
  <c r="F127" i="1" s="1"/>
  <c r="E123" i="1"/>
  <c r="J123" i="1"/>
  <c r="J150" i="3" l="1"/>
  <c r="J164" i="3" s="1"/>
  <c r="F150" i="3"/>
  <c r="F164" i="3" s="1"/>
  <c r="F163" i="1"/>
  <c r="F128" i="1"/>
  <c r="F131" i="1" s="1"/>
  <c r="F136" i="1"/>
  <c r="E163" i="1"/>
  <c r="E136" i="1"/>
  <c r="J163" i="1"/>
  <c r="J136" i="1"/>
  <c r="F154" i="3" l="1"/>
  <c r="F158" i="3" s="1"/>
  <c r="J135" i="1"/>
  <c r="J142" i="1" s="1"/>
  <c r="J144" i="1" s="1"/>
  <c r="J147" i="1"/>
  <c r="J148" i="1" s="1"/>
  <c r="E135" i="1"/>
  <c r="E142" i="1" s="1"/>
  <c r="E144" i="1" s="1"/>
  <c r="E147" i="1"/>
  <c r="E148" i="1" s="1"/>
  <c r="F135" i="1"/>
  <c r="F142" i="1" s="1"/>
  <c r="F144" i="1" s="1"/>
  <c r="F147" i="1"/>
  <c r="F148" i="1" s="1"/>
  <c r="E150" i="1" l="1"/>
  <c r="F150" i="1"/>
  <c r="F164" i="1" s="1"/>
  <c r="J150" i="1"/>
  <c r="J164" i="1" s="1"/>
  <c r="F154" i="1"/>
  <c r="F155" i="1" l="1"/>
  <c r="F158" i="1" s="1"/>
  <c r="E164" i="1"/>
</calcChain>
</file>

<file path=xl/sharedStrings.xml><?xml version="1.0" encoding="utf-8"?>
<sst xmlns="http://schemas.openxmlformats.org/spreadsheetml/2006/main" count="266" uniqueCount="132">
  <si>
    <t>METROPOLITAN PLANNING ORGANIZATION</t>
  </si>
  <si>
    <t>SCHEDULE OF DIRECT LABOR, FRINGE BENEFITS, AND GENERAL OVERHEAD</t>
  </si>
  <si>
    <t>Paid Leave</t>
  </si>
  <si>
    <t>Acct. #</t>
  </si>
  <si>
    <t>Acct. Name</t>
  </si>
  <si>
    <t>Other Fringe Benefits</t>
  </si>
  <si>
    <t>Subtotal - Paid Leave</t>
  </si>
  <si>
    <t>Subtotal - Other Fringe</t>
  </si>
  <si>
    <t>Prior Year Rate Adjustment</t>
  </si>
  <si>
    <t>Indirect Labor</t>
  </si>
  <si>
    <t>Subtotal - Indirect Labor</t>
  </si>
  <si>
    <t>EMPLOYEE WAGES</t>
  </si>
  <si>
    <t>TOTAL FRINGE BENEFITS</t>
  </si>
  <si>
    <t>Direct Labor</t>
  </si>
  <si>
    <t>Subtotal - Direct Labor</t>
  </si>
  <si>
    <t>TOTAL EMPLOYEE WAGES</t>
  </si>
  <si>
    <t>FRINGE BENEFITS COST CENTER</t>
  </si>
  <si>
    <t>TOTAL INDIRECT COSTS</t>
  </si>
  <si>
    <t>FRINGE BENEFIT COST RATE CALCULATION</t>
  </si>
  <si>
    <t>FRINGE BENEFIT COST RECOVERY COMPARISON</t>
  </si>
  <si>
    <t>FRINGE BENEFIT COST RATE</t>
  </si>
  <si>
    <t>Should have recovered in fiscal year</t>
  </si>
  <si>
    <t>Amount actually recovered in fiscal year</t>
  </si>
  <si>
    <t>Prior Year Net (Over) / Under Recovery</t>
  </si>
  <si>
    <t>Prior Year (Over) / Under Recovery Posted to Cost Center</t>
  </si>
  <si>
    <t>(Over) / Under Recovery of Fringe Benefits</t>
  </si>
  <si>
    <t>INDIRECT COST RATE CALCULATION</t>
  </si>
  <si>
    <t>INDIRECT LABOR</t>
  </si>
  <si>
    <t>INDIRECT FRINGE BENEFITS</t>
  </si>
  <si>
    <t>OTHER INDIRECT COSTS</t>
  </si>
  <si>
    <t>INDIRECT COST CENTER - NON-LABOR</t>
  </si>
  <si>
    <t>TOTAL INDIRECT COSTS - NON-LABOR</t>
  </si>
  <si>
    <t>INDIRECT COST RATE</t>
  </si>
  <si>
    <t>FRINGE BENEFITS COST DISTRIBUTION</t>
  </si>
  <si>
    <t>INDIRECT LABOR FRINGE BENEFITS</t>
  </si>
  <si>
    <t>DIRECT LABOR FRINGE BENEFITS</t>
  </si>
  <si>
    <t>INDIRECT COST RECOVERY COMPARISON</t>
  </si>
  <si>
    <t>(Over) / Under Recovery of Indirect Costs</t>
  </si>
  <si>
    <t>SUMMARY</t>
  </si>
  <si>
    <t>ESTIMATED</t>
  </si>
  <si>
    <t>ACTUAL</t>
  </si>
  <si>
    <t>+</t>
  </si>
  <si>
    <t>-</t>
  </si>
  <si>
    <t>=</t>
  </si>
  <si>
    <t>VARIANCE</t>
  </si>
  <si>
    <t>(OVER BUDGET)</t>
  </si>
  <si>
    <t>UNDER BUDGET</t>
  </si>
  <si>
    <t>A</t>
  </si>
  <si>
    <t>B</t>
  </si>
  <si>
    <t>Actual DL * Actual Fringe Rate</t>
  </si>
  <si>
    <t>Actual DL * Estimated Fringe Rate</t>
  </si>
  <si>
    <r>
      <t xml:space="preserve">A </t>
    </r>
    <r>
      <rPr>
        <b/>
        <sz val="10"/>
        <color rgb="FF0000FF"/>
        <rFont val="Calibri"/>
        <family val="2"/>
      </rPr>
      <t>÷ B</t>
    </r>
  </si>
  <si>
    <t>FY 20##</t>
  </si>
  <si>
    <t>DIRECT LABOR</t>
  </si>
  <si>
    <t>TOTAL DIRECT LABOR + DL FRINGE BENEFITS</t>
  </si>
  <si>
    <t>Actual DLFB * Actual Indirect Rate</t>
  </si>
  <si>
    <t>[ Actual DL + (DL *  Estimated Fringe Rate) ] * Estimated Indirect Rate</t>
  </si>
  <si>
    <t>July 1, 2011 - June 30, 2012</t>
  </si>
  <si>
    <t>SAMPLE - OHIO REGIONAL PLANNING COMMISSION</t>
  </si>
  <si>
    <t>FY 2012</t>
  </si>
  <si>
    <t>July 1, 2013 - June 30, 2014</t>
  </si>
  <si>
    <t>Administration</t>
  </si>
  <si>
    <t>Clerical</t>
  </si>
  <si>
    <t>Fiscal</t>
  </si>
  <si>
    <t>County Planning Commission</t>
  </si>
  <si>
    <t>Community Development</t>
  </si>
  <si>
    <t>Short Range Planning</t>
  </si>
  <si>
    <t>Transportation Improvement Program</t>
  </si>
  <si>
    <t>Continuing Planning Surveillance</t>
  </si>
  <si>
    <t>Transportation Plan</t>
  </si>
  <si>
    <t>Special Transportation Studies</t>
  </si>
  <si>
    <t>Rideshare Activities</t>
  </si>
  <si>
    <t>Transit Planning</t>
  </si>
  <si>
    <t>Local Transportation Planning</t>
  </si>
  <si>
    <t>Vacation Leave Paid</t>
  </si>
  <si>
    <t>Sick Leave Paid</t>
  </si>
  <si>
    <t>Holiday Leave Paid</t>
  </si>
  <si>
    <t>OPERS</t>
  </si>
  <si>
    <t>Health Insurance</t>
  </si>
  <si>
    <t>Medicare</t>
  </si>
  <si>
    <t>Worker's Comp</t>
  </si>
  <si>
    <t>Advertising</t>
  </si>
  <si>
    <t>Central Services Cost Allocation</t>
  </si>
  <si>
    <t>Communications</t>
  </si>
  <si>
    <t>Contract Services</t>
  </si>
  <si>
    <t>Indirect Depreciation</t>
  </si>
  <si>
    <t>Small Equipment Purchase</t>
  </si>
  <si>
    <t>Maintenance and Repair</t>
  </si>
  <si>
    <t>Materials and Supplies</t>
  </si>
  <si>
    <t>Memberships, Subscriptions</t>
  </si>
  <si>
    <t>Publications &amp; Printing</t>
  </si>
  <si>
    <t>Risk Management</t>
  </si>
  <si>
    <t>Software / Technical Support</t>
  </si>
  <si>
    <t>Training</t>
  </si>
  <si>
    <t>Travel</t>
  </si>
  <si>
    <t>Other Expenses</t>
  </si>
  <si>
    <t>CALCULATION OF OVERHEAD RATE</t>
  </si>
  <si>
    <t>This spreadsheet is used to calculate the fringe benefit and indirect cost rates for Metropolitan Planning Organizations.</t>
  </si>
  <si>
    <t>Fringe Benefit Cost Rate</t>
  </si>
  <si>
    <t>Numerator</t>
  </si>
  <si>
    <t>Total Fringe Benefits Costs</t>
  </si>
  <si>
    <t>Denominator</t>
  </si>
  <si>
    <t>Total Labor Costs</t>
  </si>
  <si>
    <t>Indirect Cost Rate</t>
  </si>
  <si>
    <t>Total Indirect Costs</t>
  </si>
  <si>
    <t>Total Direct Labor Costs</t>
  </si>
  <si>
    <t>Definitions</t>
  </si>
  <si>
    <t>- the allowable employee fringe benefit costs related to direct and indirect salaries and wages.  This includes paid time off for employees such as holidays, vacation and sick days, as well as other fringe benefits costs such as medical insurance, retirement, workers compensation, etc.</t>
  </si>
  <si>
    <t>- these costs include the salaries and hourly wages for direct and indirect labor but do not include the associated fringe benefit costs.</t>
  </si>
  <si>
    <t>- the costs incurred for a common or joint purpose benefitting more than one cost center.  These costs include allowable indirect salaries and wages, the fringe benefits for these indirect salaries and wages, and other allowable indirect costs.</t>
  </si>
  <si>
    <t>- these costs include the salaries and hourly wages for direct labor allocable to a cost center but do not include the associated fringe benefit costs.</t>
  </si>
  <si>
    <t>Template Instructions</t>
  </si>
  <si>
    <t>Update the titles section of the spreadsheet to reflect the name of the organization.</t>
  </si>
  <si>
    <t>Update the titles section of the spreadsheet to reflect the most recent prior odd or even fiscal year.
i.e.: If you were proposing estimated rates for FY 2014 you would enter the beginning and ending dates for FY 2012.</t>
  </si>
  <si>
    <t>Update the column headers to reflect the correct fiscal years.
i.e.: If you were proposing estimated rates for FY 2014 this would be the column header for the far right column, while FY 2012 estimated and actual data would be presented in the columns on the left.</t>
  </si>
  <si>
    <t>It is expected that the account numbers and account names will have direct alignment to those used in the agency's accounting system. No accounts will be comingled.</t>
  </si>
  <si>
    <t>Enter the account numbers and account names in the "Employee Wages" section to match those used by your organization. The direct labor detail should correspond to the agency's Annual Work Program.</t>
  </si>
  <si>
    <t>Enter the account numbers and account names in the "Paid Leave" and "Other Fringe Benefits" sections to match those used by your organization.</t>
  </si>
  <si>
    <t>Enter the account numbers and account names in the "Indirect Costs" section to match those used by your organization.</t>
  </si>
  <si>
    <t>Enter the estimated and actual costs for each of the sections in steps 4 through 6.</t>
  </si>
  <si>
    <t>If using the Fixed Rate Method, enter the carryforward adjustments for the fringe and indirect cost pools.
i.e.:  The FY 2012 (Over) / Under recovery amount would have been carried forward to FY 2014 as an adjustment to the estimated rates and should have also been posted in the accounting system as an appropriate credit or charge to the fringe or indirect cost pool.  If the carryforward adjustment was used to adjust the estimated rate but was not posted in the accounting system then an entry should only appear in the estimated column.</t>
  </si>
  <si>
    <t>Any extra rows in the sections covered in steps 4 through 6 may be hidden before printing the spreadsheet. Insert additional rows if needed.</t>
  </si>
  <si>
    <t>Notes:</t>
  </si>
  <si>
    <t>All fields highlighted in yellow should be updated by the MPO.</t>
  </si>
  <si>
    <t>Fields not highlighted, have been protected to ensure the integrity of the formulas in the spreadsheet.</t>
  </si>
  <si>
    <t>C</t>
  </si>
  <si>
    <t>If the estimated fringe and indirect rates for the completed year do not match the rates in the ICAP Agreement the over/under recovery calculation will not be accurate.  Please call for assistance.</t>
  </si>
  <si>
    <t>D</t>
  </si>
  <si>
    <t>If you have questions or need assistance, please contact Michael Miller in the ODOT Office of External Audits at (614) 466-0588.</t>
  </si>
  <si>
    <t>DL + DLFB METHOD</t>
  </si>
  <si>
    <t>Total Direct Labor Costs + Direct Labor Fringe Benefits</t>
  </si>
  <si>
    <t>The DL + DLFB Method calculates the overhead rates as follows: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</si>
</sst>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17" x14ac:knownFonts="1">
    <font>
      <sz val="11"/>
      <color theme="1"/>
      <name val="Calibri"/>
      <family val="2"/>
      <scheme val="minor"/>
    </font>
    <font>
      <sz val="10"/>
      <color theme="1"/>
      <name val="Calibri"/>
      <family val="2"/>
      <scheme val="minor"/>
    </font>
    <font>
      <b/>
      <sz val="10"/>
      <color theme="1"/>
      <name val="Calibri"/>
      <family val="2"/>
      <scheme val="minor"/>
    </font>
    <font>
      <b/>
      <sz val="12"/>
      <color theme="1"/>
      <name val="Calibri"/>
      <family val="2"/>
      <scheme val="minor"/>
    </font>
    <font>
      <sz val="10"/>
      <color rgb="FF0000FF"/>
      <name val="Calibri"/>
      <family val="2"/>
      <scheme val="minor"/>
    </font>
    <font>
      <b/>
      <sz val="10"/>
      <color rgb="FF0000FF"/>
      <name val="Calibri"/>
      <family val="2"/>
      <scheme val="minor"/>
    </font>
    <font>
      <b/>
      <sz val="12"/>
      <color rgb="FF0000FF"/>
      <name val="Calibri"/>
      <family val="2"/>
      <scheme val="minor"/>
    </font>
    <font>
      <sz val="11"/>
      <color rgb="FF0000FF"/>
      <name val="Calibri"/>
      <family val="2"/>
      <scheme val="minor"/>
    </font>
    <font>
      <b/>
      <sz val="10"/>
      <color rgb="FF0000FF"/>
      <name val="Calibri"/>
      <family val="2"/>
    </font>
    <font>
      <b/>
      <sz val="11"/>
      <color theme="1"/>
      <name val="Calibri"/>
      <family val="2"/>
      <scheme val="minor"/>
    </font>
    <font>
      <b/>
      <sz val="14"/>
      <color theme="1"/>
      <name val="Calibri"/>
      <family val="2"/>
      <scheme val="minor"/>
    </font>
    <font>
      <b/>
      <sz val="12"/>
      <name val="Calibri"/>
      <family val="2"/>
      <scheme val="minor"/>
    </font>
    <font>
      <b/>
      <sz val="11"/>
      <name val="Calibri"/>
      <family val="2"/>
      <scheme val="minor"/>
    </font>
    <font>
      <u/>
      <sz val="11"/>
      <name val="Calibri"/>
      <family val="2"/>
      <scheme val="minor"/>
    </font>
    <font>
      <b/>
      <sz val="10"/>
      <name val="Calibri"/>
      <family val="2"/>
      <scheme val="minor"/>
    </font>
    <font>
      <b/>
      <sz val="11"/>
      <color rgb="FFFF0000"/>
      <name val="Calibri"/>
      <family val="2"/>
      <scheme val="minor"/>
    </font>
    <font>
      <b/>
      <sz val="18"/>
      <color rgb="FFFF0000"/>
      <name val="Calibri"/>
      <family val="2"/>
      <scheme val="minor"/>
    </font>
  </fonts>
  <fills count="3">
    <fill>
      <patternFill patternType="none"/>
    </fill>
    <fill>
      <patternFill patternType="gray125"/>
    </fill>
    <fill>
      <patternFill patternType="solid">
        <fgColor indexed="13"/>
        <bgColor indexed="64"/>
      </patternFill>
    </fill>
  </fills>
  <borders count="1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118">
    <xf numFmtId="0" fontId="0" fillId="0" borderId="0" xfId="0"/>
    <xf numFmtId="0" fontId="1" fillId="0" borderId="0" xfId="0" applyFont="1"/>
    <xf numFmtId="0" fontId="1" fillId="0" borderId="2" xfId="0" applyFont="1" applyBorder="1"/>
    <xf numFmtId="0" fontId="0" fillId="0" borderId="3" xfId="0" applyBorder="1"/>
    <xf numFmtId="0" fontId="1" fillId="0" borderId="4" xfId="0" applyFont="1" applyBorder="1"/>
    <xf numFmtId="0" fontId="2" fillId="0" borderId="0" xfId="0" applyFont="1" applyBorder="1"/>
    <xf numFmtId="0" fontId="1" fillId="0" borderId="0" xfId="0" applyFont="1" applyBorder="1"/>
    <xf numFmtId="0" fontId="0" fillId="0" borderId="5" xfId="0" applyBorder="1"/>
    <xf numFmtId="0" fontId="1" fillId="0" borderId="7" xfId="0" applyFont="1" applyBorder="1"/>
    <xf numFmtId="0" fontId="0" fillId="0" borderId="8" xfId="0" applyBorder="1"/>
    <xf numFmtId="0" fontId="1" fillId="0" borderId="6" xfId="0" applyFont="1" applyBorder="1"/>
    <xf numFmtId="0" fontId="1" fillId="0" borderId="4" xfId="0" applyFont="1" applyBorder="1" applyAlignment="1">
      <alignment horizontal="left" indent="1"/>
    </xf>
    <xf numFmtId="0" fontId="1" fillId="0" borderId="0" xfId="0" applyFont="1" applyBorder="1" applyAlignment="1">
      <alignment horizontal="left" indent="1"/>
    </xf>
    <xf numFmtId="0" fontId="0" fillId="0" borderId="2" xfId="0" applyBorder="1"/>
    <xf numFmtId="0" fontId="1" fillId="0" borderId="5" xfId="0" applyFont="1" applyBorder="1"/>
    <xf numFmtId="0" fontId="1" fillId="0" borderId="8" xfId="0" applyFont="1" applyBorder="1"/>
    <xf numFmtId="0" fontId="3" fillId="0" borderId="0" xfId="0" applyFont="1" applyBorder="1" applyAlignment="1">
      <alignment horizontal="left" indent="1"/>
    </xf>
    <xf numFmtId="0" fontId="2" fillId="0" borderId="0" xfId="0" applyFont="1" applyBorder="1" applyAlignment="1">
      <alignment horizontal="center"/>
    </xf>
    <xf numFmtId="0" fontId="3" fillId="0" borderId="0" xfId="0" applyFont="1" applyBorder="1" applyAlignment="1">
      <alignment horizontal="left"/>
    </xf>
    <xf numFmtId="8" fontId="1" fillId="0" borderId="0" xfId="0" applyNumberFormat="1" applyFont="1" applyBorder="1"/>
    <xf numFmtId="8" fontId="1" fillId="0" borderId="9" xfId="0" applyNumberFormat="1" applyFont="1" applyBorder="1"/>
    <xf numFmtId="8" fontId="1" fillId="0" borderId="10" xfId="0" applyNumberFormat="1" applyFont="1" applyBorder="1"/>
    <xf numFmtId="0" fontId="3" fillId="0" borderId="0" xfId="0" applyFont="1" applyBorder="1"/>
    <xf numFmtId="0" fontId="3" fillId="0" borderId="1" xfId="0" applyFont="1" applyBorder="1"/>
    <xf numFmtId="0" fontId="3" fillId="0" borderId="4" xfId="0" applyFont="1" applyBorder="1"/>
    <xf numFmtId="0" fontId="4" fillId="0" borderId="0" xfId="0" applyFont="1" applyBorder="1"/>
    <xf numFmtId="0" fontId="3" fillId="0" borderId="1" xfId="0" applyFont="1" applyBorder="1" applyAlignment="1">
      <alignment horizontal="left"/>
    </xf>
    <xf numFmtId="0" fontId="4" fillId="0" borderId="2" xfId="0" applyFont="1" applyBorder="1"/>
    <xf numFmtId="0" fontId="5" fillId="0" borderId="0" xfId="0" applyFont="1" applyBorder="1" applyAlignment="1">
      <alignment horizontal="center"/>
    </xf>
    <xf numFmtId="0" fontId="4" fillId="0" borderId="7" xfId="0" applyFont="1" applyBorder="1"/>
    <xf numFmtId="0" fontId="6" fillId="0" borderId="0" xfId="0" applyFont="1" applyBorder="1" applyAlignment="1">
      <alignment horizontal="center"/>
    </xf>
    <xf numFmtId="0" fontId="7" fillId="0" borderId="2" xfId="0" applyFont="1" applyBorder="1"/>
    <xf numFmtId="0" fontId="1" fillId="0" borderId="12" xfId="0" applyFont="1" applyBorder="1"/>
    <xf numFmtId="0" fontId="5" fillId="0" borderId="0" xfId="0" applyFont="1" applyBorder="1"/>
    <xf numFmtId="0" fontId="1" fillId="0" borderId="0" xfId="0" applyFont="1" applyBorder="1" applyAlignment="1">
      <alignment horizontal="left"/>
    </xf>
    <xf numFmtId="0" fontId="0" fillId="0" borderId="0" xfId="0" applyFont="1"/>
    <xf numFmtId="0" fontId="9" fillId="0" borderId="0" xfId="0" applyFont="1" applyAlignment="1">
      <alignment horizontal="center"/>
    </xf>
    <xf numFmtId="0" fontId="9" fillId="0" borderId="0" xfId="0" applyFont="1"/>
    <xf numFmtId="10" fontId="2" fillId="0" borderId="0" xfId="0" applyNumberFormat="1" applyFont="1" applyBorder="1"/>
    <xf numFmtId="6" fontId="1" fillId="0" borderId="0" xfId="0" applyNumberFormat="1" applyFont="1" applyBorder="1"/>
    <xf numFmtId="6" fontId="1" fillId="0" borderId="9" xfId="0" applyNumberFormat="1" applyFont="1" applyBorder="1"/>
    <xf numFmtId="6" fontId="1" fillId="0" borderId="10" xfId="0" applyNumberFormat="1" applyFont="1" applyBorder="1"/>
    <xf numFmtId="0" fontId="9" fillId="0" borderId="0" xfId="0" applyFont="1" applyFill="1" applyAlignment="1" applyProtection="1">
      <alignment horizontal="center"/>
      <protection locked="0"/>
    </xf>
    <xf numFmtId="0" fontId="1" fillId="0" borderId="11" xfId="0" applyFont="1" applyBorder="1" applyProtection="1">
      <protection locked="0"/>
    </xf>
    <xf numFmtId="8" fontId="1" fillId="0" borderId="11" xfId="0" applyNumberFormat="1" applyFont="1" applyBorder="1" applyProtection="1">
      <protection locked="0"/>
    </xf>
    <xf numFmtId="0" fontId="1" fillId="0" borderId="11" xfId="0" applyFont="1" applyBorder="1" applyAlignment="1" applyProtection="1">
      <alignment horizontal="left"/>
      <protection locked="0"/>
    </xf>
    <xf numFmtId="0" fontId="12" fillId="0" borderId="0" xfId="0" applyFont="1"/>
    <xf numFmtId="0" fontId="0" fillId="0" borderId="0" xfId="0" applyFont="1" applyAlignment="1">
      <alignment horizontal="center"/>
    </xf>
    <xf numFmtId="0" fontId="13" fillId="0" borderId="0" xfId="0" applyFont="1" applyBorder="1" applyAlignment="1">
      <alignment horizontal="center"/>
    </xf>
    <xf numFmtId="0" fontId="14" fillId="0" borderId="0" xfId="0" applyFont="1"/>
    <xf numFmtId="0" fontId="0" fillId="0" borderId="0" xfId="0" applyFont="1" applyAlignment="1">
      <alignment horizontal="center" vertical="top"/>
    </xf>
    <xf numFmtId="0" fontId="14" fillId="0" borderId="0" xfId="0" applyFont="1" applyAlignment="1">
      <alignment horizontal="center" vertical="top"/>
    </xf>
    <xf numFmtId="0" fontId="16" fillId="0" borderId="0" xfId="0" applyFont="1" applyAlignment="1">
      <alignment vertical="top"/>
    </xf>
    <xf numFmtId="0" fontId="0" fillId="0" borderId="0" xfId="0" applyProtection="1"/>
    <xf numFmtId="0" fontId="0" fillId="0" borderId="0" xfId="0" applyFont="1" applyProtection="1"/>
    <xf numFmtId="0" fontId="9" fillId="0" borderId="0" xfId="0" applyFont="1" applyAlignment="1" applyProtection="1">
      <alignment horizontal="center"/>
    </xf>
    <xf numFmtId="0" fontId="9" fillId="0" borderId="0" xfId="0" applyFont="1" applyProtection="1"/>
    <xf numFmtId="0" fontId="9" fillId="0" borderId="0" xfId="0" applyFont="1" applyFill="1" applyAlignment="1" applyProtection="1">
      <alignment horizontal="center"/>
    </xf>
    <xf numFmtId="0" fontId="3" fillId="0" borderId="1" xfId="0" applyFont="1" applyBorder="1" applyProtection="1"/>
    <xf numFmtId="0" fontId="1" fillId="0" borderId="2" xfId="0" applyFont="1" applyBorder="1" applyProtection="1"/>
    <xf numFmtId="0" fontId="0" fillId="0" borderId="3" xfId="0" applyBorder="1" applyProtection="1"/>
    <xf numFmtId="0" fontId="1" fillId="0" borderId="4" xfId="0" applyFont="1" applyBorder="1" applyProtection="1"/>
    <xf numFmtId="0" fontId="3" fillId="0" borderId="0" xfId="0" applyFont="1" applyBorder="1" applyProtection="1"/>
    <xf numFmtId="0" fontId="1" fillId="0" borderId="0" xfId="0" applyFont="1" applyBorder="1" applyProtection="1"/>
    <xf numFmtId="0" fontId="0" fillId="0" borderId="5" xfId="0" applyBorder="1" applyProtection="1"/>
    <xf numFmtId="0" fontId="1" fillId="0" borderId="12" xfId="0" applyFont="1" applyBorder="1" applyProtection="1"/>
    <xf numFmtId="0" fontId="1" fillId="0" borderId="11" xfId="0" applyFont="1" applyBorder="1" applyAlignment="1" applyProtection="1">
      <alignment horizontal="left"/>
    </xf>
    <xf numFmtId="0" fontId="1" fillId="0" borderId="11" xfId="0" applyFont="1" applyBorder="1" applyProtection="1"/>
    <xf numFmtId="8" fontId="1" fillId="0" borderId="11" xfId="0" applyNumberFormat="1" applyFont="1" applyBorder="1" applyProtection="1"/>
    <xf numFmtId="8" fontId="1" fillId="0" borderId="0" xfId="0" applyNumberFormat="1" applyFont="1" applyBorder="1" applyProtection="1"/>
    <xf numFmtId="0" fontId="2" fillId="0" borderId="0" xfId="0" applyFont="1" applyBorder="1" applyProtection="1"/>
    <xf numFmtId="8" fontId="1" fillId="0" borderId="9" xfId="0" applyNumberFormat="1" applyFont="1" applyBorder="1" applyProtection="1"/>
    <xf numFmtId="0" fontId="3" fillId="0" borderId="4" xfId="0" applyFont="1" applyBorder="1" applyProtection="1"/>
    <xf numFmtId="8" fontId="1" fillId="0" borderId="10" xfId="0" applyNumberFormat="1" applyFont="1" applyBorder="1" applyProtection="1"/>
    <xf numFmtId="0" fontId="1" fillId="0" borderId="6" xfId="0" applyFont="1" applyBorder="1" applyProtection="1"/>
    <xf numFmtId="0" fontId="1" fillId="0" borderId="7" xfId="0" applyFont="1" applyBorder="1" applyProtection="1"/>
    <xf numFmtId="0" fontId="0" fillId="0" borderId="8" xfId="0" applyBorder="1" applyProtection="1"/>
    <xf numFmtId="0" fontId="5" fillId="0" borderId="0" xfId="0" applyFont="1" applyBorder="1" applyProtection="1"/>
    <xf numFmtId="0" fontId="4" fillId="0" borderId="2" xfId="0" applyFont="1" applyBorder="1" applyProtection="1"/>
    <xf numFmtId="0" fontId="4" fillId="0" borderId="0" xfId="0" applyFont="1" applyBorder="1" applyProtection="1"/>
    <xf numFmtId="0" fontId="5" fillId="0" borderId="0" xfId="0" applyFont="1" applyBorder="1" applyAlignment="1" applyProtection="1">
      <alignment horizontal="center"/>
    </xf>
    <xf numFmtId="6" fontId="1" fillId="0" borderId="0" xfId="0" applyNumberFormat="1" applyFont="1" applyBorder="1" applyProtection="1"/>
    <xf numFmtId="6" fontId="1" fillId="0" borderId="9" xfId="0" applyNumberFormat="1" applyFont="1" applyBorder="1" applyProtection="1"/>
    <xf numFmtId="0" fontId="3" fillId="0" borderId="0" xfId="0" applyFont="1" applyBorder="1" applyAlignment="1" applyProtection="1">
      <alignment horizontal="left"/>
    </xf>
    <xf numFmtId="10" fontId="2" fillId="0" borderId="0" xfId="0" applyNumberFormat="1" applyFont="1" applyBorder="1" applyProtection="1"/>
    <xf numFmtId="0" fontId="4" fillId="0" borderId="7" xfId="0" applyFont="1" applyBorder="1" applyProtection="1"/>
    <xf numFmtId="0" fontId="1" fillId="0" borderId="4" xfId="0" applyFont="1" applyBorder="1" applyAlignment="1" applyProtection="1">
      <alignment horizontal="left" indent="1"/>
    </xf>
    <xf numFmtId="0" fontId="6" fillId="0" borderId="0" xfId="0" applyFont="1" applyBorder="1" applyAlignment="1" applyProtection="1">
      <alignment horizontal="center"/>
    </xf>
    <xf numFmtId="0" fontId="3" fillId="0" borderId="1" xfId="0" applyFont="1" applyBorder="1" applyAlignment="1" applyProtection="1">
      <alignment horizontal="left"/>
    </xf>
    <xf numFmtId="0" fontId="1" fillId="0" borderId="0" xfId="0" applyFont="1" applyBorder="1" applyAlignment="1" applyProtection="1">
      <alignment horizontal="left" indent="1"/>
    </xf>
    <xf numFmtId="6" fontId="1" fillId="0" borderId="10" xfId="0" applyNumberFormat="1" applyFont="1" applyBorder="1" applyProtection="1"/>
    <xf numFmtId="0" fontId="1" fillId="0" borderId="0" xfId="0" applyFont="1" applyBorder="1" applyAlignment="1" applyProtection="1">
      <alignment horizontal="left"/>
    </xf>
    <xf numFmtId="0" fontId="3" fillId="0" borderId="0" xfId="0" applyFont="1" applyBorder="1" applyAlignment="1" applyProtection="1">
      <alignment horizontal="left" indent="1"/>
    </xf>
    <xf numFmtId="0" fontId="0" fillId="0" borderId="2" xfId="0" applyBorder="1" applyProtection="1"/>
    <xf numFmtId="0" fontId="7" fillId="0" borderId="2" xfId="0" applyFont="1" applyBorder="1" applyProtection="1"/>
    <xf numFmtId="0" fontId="2" fillId="0" borderId="0" xfId="0" applyFont="1" applyBorder="1" applyAlignment="1" applyProtection="1">
      <alignment horizontal="center"/>
    </xf>
    <xf numFmtId="0" fontId="1" fillId="0" borderId="5" xfId="0" applyFont="1" applyBorder="1" applyProtection="1"/>
    <xf numFmtId="0" fontId="1" fillId="0" borderId="8" xfId="0" applyFont="1" applyBorder="1" applyProtection="1"/>
    <xf numFmtId="0" fontId="0" fillId="0" borderId="0" xfId="0" quotePrefix="1" applyFont="1" applyAlignment="1">
      <alignment horizontal="left" vertical="top" wrapText="1" indent="2"/>
    </xf>
    <xf numFmtId="0" fontId="0" fillId="0" borderId="0" xfId="0" applyFont="1" applyAlignment="1">
      <alignment horizontal="left" vertical="top" wrapText="1" indent="2"/>
    </xf>
    <xf numFmtId="0" fontId="11" fillId="0" borderId="0" xfId="0" applyFont="1" applyAlignment="1">
      <alignment horizontal="center"/>
    </xf>
    <xf numFmtId="0" fontId="11" fillId="0" borderId="0" xfId="0" applyFont="1" applyAlignment="1">
      <alignment horizontal="left" vertical="top" wrapText="1"/>
    </xf>
    <xf numFmtId="0" fontId="0" fillId="0" borderId="0" xfId="0" applyFont="1" applyAlignment="1">
      <alignment horizontal="left" vertical="top" wrapText="1"/>
    </xf>
    <xf numFmtId="0" fontId="15" fillId="0" borderId="0" xfId="0" applyFont="1" applyAlignment="1">
      <alignment horizontal="left" vertical="center" wrapText="1"/>
    </xf>
    <xf numFmtId="0" fontId="14" fillId="2" borderId="0" xfId="0" applyFont="1" applyFill="1" applyAlignment="1">
      <alignment horizontal="left" vertical="top"/>
    </xf>
    <xf numFmtId="0" fontId="14" fillId="0" borderId="0" xfId="0" applyFont="1" applyFill="1" applyAlignment="1">
      <alignment horizontal="left" vertical="top" wrapText="1"/>
    </xf>
    <xf numFmtId="0" fontId="14" fillId="0" borderId="0" xfId="0" applyFont="1" applyAlignment="1">
      <alignment horizontal="left" vertical="top" wrapText="1"/>
    </xf>
    <xf numFmtId="0" fontId="4" fillId="0" borderId="0" xfId="0" applyFont="1" applyBorder="1" applyAlignment="1" applyProtection="1">
      <alignment horizontal="center" wrapText="1"/>
    </xf>
    <xf numFmtId="0" fontId="10" fillId="0" borderId="0" xfId="0" applyFont="1" applyAlignment="1" applyProtection="1">
      <alignment horizontal="center"/>
    </xf>
    <xf numFmtId="0" fontId="10" fillId="0" borderId="0" xfId="0" applyFont="1" applyFill="1" applyAlignment="1" applyProtection="1">
      <alignment horizontal="center"/>
    </xf>
    <xf numFmtId="0" fontId="6" fillId="0" borderId="4" xfId="0" applyFont="1" applyBorder="1" applyAlignment="1" applyProtection="1">
      <alignment horizontal="left"/>
    </xf>
    <xf numFmtId="0" fontId="6" fillId="0" borderId="0" xfId="0" applyFont="1" applyBorder="1" applyAlignment="1" applyProtection="1">
      <alignment horizontal="left"/>
    </xf>
    <xf numFmtId="0" fontId="4" fillId="0" borderId="0" xfId="0" applyFont="1" applyBorder="1" applyAlignment="1">
      <alignment horizontal="center" wrapText="1"/>
    </xf>
    <xf numFmtId="0" fontId="10" fillId="0" borderId="0" xfId="0" applyFont="1" applyAlignment="1" applyProtection="1">
      <alignment horizontal="center"/>
      <protection locked="0"/>
    </xf>
    <xf numFmtId="0" fontId="10" fillId="0" borderId="0" xfId="0" applyFont="1" applyAlignment="1">
      <alignment horizontal="center"/>
    </xf>
    <xf numFmtId="0" fontId="10" fillId="0" borderId="0" xfId="0" applyFont="1" applyFill="1" applyAlignment="1" applyProtection="1">
      <alignment horizontal="center"/>
      <protection locked="0"/>
    </xf>
    <xf numFmtId="0" fontId="6" fillId="0" borderId="4" xfId="0" applyFont="1" applyBorder="1" applyAlignment="1">
      <alignment horizontal="left"/>
    </xf>
    <xf numFmtId="0" fontId="6" fillId="0" borderId="0" xfId="0" applyFont="1" applyBorder="1" applyAlignment="1">
      <alignment horizontal="left"/>
    </xf>
  </cellXfs>
  <cellStyles count="1">
    <cellStyle name="Normal" xfId="0" builtinId="0"/>
  </cellStyles>
  <dxfs count="16">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1"/>
  <sheetViews>
    <sheetView workbookViewId="0">
      <selection sqref="A1:D1"/>
    </sheetView>
  </sheetViews>
  <sheetFormatPr defaultRowHeight="15" x14ac:dyDescent="0.25"/>
  <cols>
    <col min="1" max="1" width="7.42578125" style="35" customWidth="1"/>
    <col min="2" max="2" width="45.7109375" style="35" customWidth="1"/>
    <col min="3" max="3" width="2.7109375" style="35" customWidth="1"/>
    <col min="4" max="4" width="49.7109375" style="35" customWidth="1"/>
    <col min="5" max="256" width="9.140625" style="35"/>
    <col min="257" max="257" width="7.42578125" style="35" customWidth="1"/>
    <col min="258" max="258" width="45.7109375" style="35" customWidth="1"/>
    <col min="259" max="259" width="2.7109375" style="35" customWidth="1"/>
    <col min="260" max="260" width="45.7109375" style="35" customWidth="1"/>
    <col min="261" max="512" width="9.140625" style="35"/>
    <col min="513" max="513" width="7.42578125" style="35" customWidth="1"/>
    <col min="514" max="514" width="45.7109375" style="35" customWidth="1"/>
    <col min="515" max="515" width="2.7109375" style="35" customWidth="1"/>
    <col min="516" max="516" width="45.7109375" style="35" customWidth="1"/>
    <col min="517" max="768" width="9.140625" style="35"/>
    <col min="769" max="769" width="7.42578125" style="35" customWidth="1"/>
    <col min="770" max="770" width="45.7109375" style="35" customWidth="1"/>
    <col min="771" max="771" width="2.7109375" style="35" customWidth="1"/>
    <col min="772" max="772" width="45.7109375" style="35" customWidth="1"/>
    <col min="773" max="1024" width="9.140625" style="35"/>
    <col min="1025" max="1025" width="7.42578125" style="35" customWidth="1"/>
    <col min="1026" max="1026" width="45.7109375" style="35" customWidth="1"/>
    <col min="1027" max="1027" width="2.7109375" style="35" customWidth="1"/>
    <col min="1028" max="1028" width="45.7109375" style="35" customWidth="1"/>
    <col min="1029" max="1280" width="9.140625" style="35"/>
    <col min="1281" max="1281" width="7.42578125" style="35" customWidth="1"/>
    <col min="1282" max="1282" width="45.7109375" style="35" customWidth="1"/>
    <col min="1283" max="1283" width="2.7109375" style="35" customWidth="1"/>
    <col min="1284" max="1284" width="45.7109375" style="35" customWidth="1"/>
    <col min="1285" max="1536" width="9.140625" style="35"/>
    <col min="1537" max="1537" width="7.42578125" style="35" customWidth="1"/>
    <col min="1538" max="1538" width="45.7109375" style="35" customWidth="1"/>
    <col min="1539" max="1539" width="2.7109375" style="35" customWidth="1"/>
    <col min="1540" max="1540" width="45.7109375" style="35" customWidth="1"/>
    <col min="1541" max="1792" width="9.140625" style="35"/>
    <col min="1793" max="1793" width="7.42578125" style="35" customWidth="1"/>
    <col min="1794" max="1794" width="45.7109375" style="35" customWidth="1"/>
    <col min="1795" max="1795" width="2.7109375" style="35" customWidth="1"/>
    <col min="1796" max="1796" width="45.7109375" style="35" customWidth="1"/>
    <col min="1797" max="2048" width="9.140625" style="35"/>
    <col min="2049" max="2049" width="7.42578125" style="35" customWidth="1"/>
    <col min="2050" max="2050" width="45.7109375" style="35" customWidth="1"/>
    <col min="2051" max="2051" width="2.7109375" style="35" customWidth="1"/>
    <col min="2052" max="2052" width="45.7109375" style="35" customWidth="1"/>
    <col min="2053" max="2304" width="9.140625" style="35"/>
    <col min="2305" max="2305" width="7.42578125" style="35" customWidth="1"/>
    <col min="2306" max="2306" width="45.7109375" style="35" customWidth="1"/>
    <col min="2307" max="2307" width="2.7109375" style="35" customWidth="1"/>
    <col min="2308" max="2308" width="45.7109375" style="35" customWidth="1"/>
    <col min="2309" max="2560" width="9.140625" style="35"/>
    <col min="2561" max="2561" width="7.42578125" style="35" customWidth="1"/>
    <col min="2562" max="2562" width="45.7109375" style="35" customWidth="1"/>
    <col min="2563" max="2563" width="2.7109375" style="35" customWidth="1"/>
    <col min="2564" max="2564" width="45.7109375" style="35" customWidth="1"/>
    <col min="2565" max="2816" width="9.140625" style="35"/>
    <col min="2817" max="2817" width="7.42578125" style="35" customWidth="1"/>
    <col min="2818" max="2818" width="45.7109375" style="35" customWidth="1"/>
    <col min="2819" max="2819" width="2.7109375" style="35" customWidth="1"/>
    <col min="2820" max="2820" width="45.7109375" style="35" customWidth="1"/>
    <col min="2821" max="3072" width="9.140625" style="35"/>
    <col min="3073" max="3073" width="7.42578125" style="35" customWidth="1"/>
    <col min="3074" max="3074" width="45.7109375" style="35" customWidth="1"/>
    <col min="3075" max="3075" width="2.7109375" style="35" customWidth="1"/>
    <col min="3076" max="3076" width="45.7109375" style="35" customWidth="1"/>
    <col min="3077" max="3328" width="9.140625" style="35"/>
    <col min="3329" max="3329" width="7.42578125" style="35" customWidth="1"/>
    <col min="3330" max="3330" width="45.7109375" style="35" customWidth="1"/>
    <col min="3331" max="3331" width="2.7109375" style="35" customWidth="1"/>
    <col min="3332" max="3332" width="45.7109375" style="35" customWidth="1"/>
    <col min="3333" max="3584" width="9.140625" style="35"/>
    <col min="3585" max="3585" width="7.42578125" style="35" customWidth="1"/>
    <col min="3586" max="3586" width="45.7109375" style="35" customWidth="1"/>
    <col min="3587" max="3587" width="2.7109375" style="35" customWidth="1"/>
    <col min="3588" max="3588" width="45.7109375" style="35" customWidth="1"/>
    <col min="3589" max="3840" width="9.140625" style="35"/>
    <col min="3841" max="3841" width="7.42578125" style="35" customWidth="1"/>
    <col min="3842" max="3842" width="45.7109375" style="35" customWidth="1"/>
    <col min="3843" max="3843" width="2.7109375" style="35" customWidth="1"/>
    <col min="3844" max="3844" width="45.7109375" style="35" customWidth="1"/>
    <col min="3845" max="4096" width="9.140625" style="35"/>
    <col min="4097" max="4097" width="7.42578125" style="35" customWidth="1"/>
    <col min="4098" max="4098" width="45.7109375" style="35" customWidth="1"/>
    <col min="4099" max="4099" width="2.7109375" style="35" customWidth="1"/>
    <col min="4100" max="4100" width="45.7109375" style="35" customWidth="1"/>
    <col min="4101" max="4352" width="9.140625" style="35"/>
    <col min="4353" max="4353" width="7.42578125" style="35" customWidth="1"/>
    <col min="4354" max="4354" width="45.7109375" style="35" customWidth="1"/>
    <col min="4355" max="4355" width="2.7109375" style="35" customWidth="1"/>
    <col min="4356" max="4356" width="45.7109375" style="35" customWidth="1"/>
    <col min="4357" max="4608" width="9.140625" style="35"/>
    <col min="4609" max="4609" width="7.42578125" style="35" customWidth="1"/>
    <col min="4610" max="4610" width="45.7109375" style="35" customWidth="1"/>
    <col min="4611" max="4611" width="2.7109375" style="35" customWidth="1"/>
    <col min="4612" max="4612" width="45.7109375" style="35" customWidth="1"/>
    <col min="4613" max="4864" width="9.140625" style="35"/>
    <col min="4865" max="4865" width="7.42578125" style="35" customWidth="1"/>
    <col min="4866" max="4866" width="45.7109375" style="35" customWidth="1"/>
    <col min="4867" max="4867" width="2.7109375" style="35" customWidth="1"/>
    <col min="4868" max="4868" width="45.7109375" style="35" customWidth="1"/>
    <col min="4869" max="5120" width="9.140625" style="35"/>
    <col min="5121" max="5121" width="7.42578125" style="35" customWidth="1"/>
    <col min="5122" max="5122" width="45.7109375" style="35" customWidth="1"/>
    <col min="5123" max="5123" width="2.7109375" style="35" customWidth="1"/>
    <col min="5124" max="5124" width="45.7109375" style="35" customWidth="1"/>
    <col min="5125" max="5376" width="9.140625" style="35"/>
    <col min="5377" max="5377" width="7.42578125" style="35" customWidth="1"/>
    <col min="5378" max="5378" width="45.7109375" style="35" customWidth="1"/>
    <col min="5379" max="5379" width="2.7109375" style="35" customWidth="1"/>
    <col min="5380" max="5380" width="45.7109375" style="35" customWidth="1"/>
    <col min="5381" max="5632" width="9.140625" style="35"/>
    <col min="5633" max="5633" width="7.42578125" style="35" customWidth="1"/>
    <col min="5634" max="5634" width="45.7109375" style="35" customWidth="1"/>
    <col min="5635" max="5635" width="2.7109375" style="35" customWidth="1"/>
    <col min="5636" max="5636" width="45.7109375" style="35" customWidth="1"/>
    <col min="5637" max="5888" width="9.140625" style="35"/>
    <col min="5889" max="5889" width="7.42578125" style="35" customWidth="1"/>
    <col min="5890" max="5890" width="45.7109375" style="35" customWidth="1"/>
    <col min="5891" max="5891" width="2.7109375" style="35" customWidth="1"/>
    <col min="5892" max="5892" width="45.7109375" style="35" customWidth="1"/>
    <col min="5893" max="6144" width="9.140625" style="35"/>
    <col min="6145" max="6145" width="7.42578125" style="35" customWidth="1"/>
    <col min="6146" max="6146" width="45.7109375" style="35" customWidth="1"/>
    <col min="6147" max="6147" width="2.7109375" style="35" customWidth="1"/>
    <col min="6148" max="6148" width="45.7109375" style="35" customWidth="1"/>
    <col min="6149" max="6400" width="9.140625" style="35"/>
    <col min="6401" max="6401" width="7.42578125" style="35" customWidth="1"/>
    <col min="6402" max="6402" width="45.7109375" style="35" customWidth="1"/>
    <col min="6403" max="6403" width="2.7109375" style="35" customWidth="1"/>
    <col min="6404" max="6404" width="45.7109375" style="35" customWidth="1"/>
    <col min="6405" max="6656" width="9.140625" style="35"/>
    <col min="6657" max="6657" width="7.42578125" style="35" customWidth="1"/>
    <col min="6658" max="6658" width="45.7109375" style="35" customWidth="1"/>
    <col min="6659" max="6659" width="2.7109375" style="35" customWidth="1"/>
    <col min="6660" max="6660" width="45.7109375" style="35" customWidth="1"/>
    <col min="6661" max="6912" width="9.140625" style="35"/>
    <col min="6913" max="6913" width="7.42578125" style="35" customWidth="1"/>
    <col min="6914" max="6914" width="45.7109375" style="35" customWidth="1"/>
    <col min="6915" max="6915" width="2.7109375" style="35" customWidth="1"/>
    <col min="6916" max="6916" width="45.7109375" style="35" customWidth="1"/>
    <col min="6917" max="7168" width="9.140625" style="35"/>
    <col min="7169" max="7169" width="7.42578125" style="35" customWidth="1"/>
    <col min="7170" max="7170" width="45.7109375" style="35" customWidth="1"/>
    <col min="7171" max="7171" width="2.7109375" style="35" customWidth="1"/>
    <col min="7172" max="7172" width="45.7109375" style="35" customWidth="1"/>
    <col min="7173" max="7424" width="9.140625" style="35"/>
    <col min="7425" max="7425" width="7.42578125" style="35" customWidth="1"/>
    <col min="7426" max="7426" width="45.7109375" style="35" customWidth="1"/>
    <col min="7427" max="7427" width="2.7109375" style="35" customWidth="1"/>
    <col min="7428" max="7428" width="45.7109375" style="35" customWidth="1"/>
    <col min="7429" max="7680" width="9.140625" style="35"/>
    <col min="7681" max="7681" width="7.42578125" style="35" customWidth="1"/>
    <col min="7682" max="7682" width="45.7109375" style="35" customWidth="1"/>
    <col min="7683" max="7683" width="2.7109375" style="35" customWidth="1"/>
    <col min="7684" max="7684" width="45.7109375" style="35" customWidth="1"/>
    <col min="7685" max="7936" width="9.140625" style="35"/>
    <col min="7937" max="7937" width="7.42578125" style="35" customWidth="1"/>
    <col min="7938" max="7938" width="45.7109375" style="35" customWidth="1"/>
    <col min="7939" max="7939" width="2.7109375" style="35" customWidth="1"/>
    <col min="7940" max="7940" width="45.7109375" style="35" customWidth="1"/>
    <col min="7941" max="8192" width="9.140625" style="35"/>
    <col min="8193" max="8193" width="7.42578125" style="35" customWidth="1"/>
    <col min="8194" max="8194" width="45.7109375" style="35" customWidth="1"/>
    <col min="8195" max="8195" width="2.7109375" style="35" customWidth="1"/>
    <col min="8196" max="8196" width="45.7109375" style="35" customWidth="1"/>
    <col min="8197" max="8448" width="9.140625" style="35"/>
    <col min="8449" max="8449" width="7.42578125" style="35" customWidth="1"/>
    <col min="8450" max="8450" width="45.7109375" style="35" customWidth="1"/>
    <col min="8451" max="8451" width="2.7109375" style="35" customWidth="1"/>
    <col min="8452" max="8452" width="45.7109375" style="35" customWidth="1"/>
    <col min="8453" max="8704" width="9.140625" style="35"/>
    <col min="8705" max="8705" width="7.42578125" style="35" customWidth="1"/>
    <col min="8706" max="8706" width="45.7109375" style="35" customWidth="1"/>
    <col min="8707" max="8707" width="2.7109375" style="35" customWidth="1"/>
    <col min="8708" max="8708" width="45.7109375" style="35" customWidth="1"/>
    <col min="8709" max="8960" width="9.140625" style="35"/>
    <col min="8961" max="8961" width="7.42578125" style="35" customWidth="1"/>
    <col min="8962" max="8962" width="45.7109375" style="35" customWidth="1"/>
    <col min="8963" max="8963" width="2.7109375" style="35" customWidth="1"/>
    <col min="8964" max="8964" width="45.7109375" style="35" customWidth="1"/>
    <col min="8965" max="9216" width="9.140625" style="35"/>
    <col min="9217" max="9217" width="7.42578125" style="35" customWidth="1"/>
    <col min="9218" max="9218" width="45.7109375" style="35" customWidth="1"/>
    <col min="9219" max="9219" width="2.7109375" style="35" customWidth="1"/>
    <col min="9220" max="9220" width="45.7109375" style="35" customWidth="1"/>
    <col min="9221" max="9472" width="9.140625" style="35"/>
    <col min="9473" max="9473" width="7.42578125" style="35" customWidth="1"/>
    <col min="9474" max="9474" width="45.7109375" style="35" customWidth="1"/>
    <col min="9475" max="9475" width="2.7109375" style="35" customWidth="1"/>
    <col min="9476" max="9476" width="45.7109375" style="35" customWidth="1"/>
    <col min="9477" max="9728" width="9.140625" style="35"/>
    <col min="9729" max="9729" width="7.42578125" style="35" customWidth="1"/>
    <col min="9730" max="9730" width="45.7109375" style="35" customWidth="1"/>
    <col min="9731" max="9731" width="2.7109375" style="35" customWidth="1"/>
    <col min="9732" max="9732" width="45.7109375" style="35" customWidth="1"/>
    <col min="9733" max="9984" width="9.140625" style="35"/>
    <col min="9985" max="9985" width="7.42578125" style="35" customWidth="1"/>
    <col min="9986" max="9986" width="45.7109375" style="35" customWidth="1"/>
    <col min="9987" max="9987" width="2.7109375" style="35" customWidth="1"/>
    <col min="9988" max="9988" width="45.7109375" style="35" customWidth="1"/>
    <col min="9989" max="10240" width="9.140625" style="35"/>
    <col min="10241" max="10241" width="7.42578125" style="35" customWidth="1"/>
    <col min="10242" max="10242" width="45.7109375" style="35" customWidth="1"/>
    <col min="10243" max="10243" width="2.7109375" style="35" customWidth="1"/>
    <col min="10244" max="10244" width="45.7109375" style="35" customWidth="1"/>
    <col min="10245" max="10496" width="9.140625" style="35"/>
    <col min="10497" max="10497" width="7.42578125" style="35" customWidth="1"/>
    <col min="10498" max="10498" width="45.7109375" style="35" customWidth="1"/>
    <col min="10499" max="10499" width="2.7109375" style="35" customWidth="1"/>
    <col min="10500" max="10500" width="45.7109375" style="35" customWidth="1"/>
    <col min="10501" max="10752" width="9.140625" style="35"/>
    <col min="10753" max="10753" width="7.42578125" style="35" customWidth="1"/>
    <col min="10754" max="10754" width="45.7109375" style="35" customWidth="1"/>
    <col min="10755" max="10755" width="2.7109375" style="35" customWidth="1"/>
    <col min="10756" max="10756" width="45.7109375" style="35" customWidth="1"/>
    <col min="10757" max="11008" width="9.140625" style="35"/>
    <col min="11009" max="11009" width="7.42578125" style="35" customWidth="1"/>
    <col min="11010" max="11010" width="45.7109375" style="35" customWidth="1"/>
    <col min="11011" max="11011" width="2.7109375" style="35" customWidth="1"/>
    <col min="11012" max="11012" width="45.7109375" style="35" customWidth="1"/>
    <col min="11013" max="11264" width="9.140625" style="35"/>
    <col min="11265" max="11265" width="7.42578125" style="35" customWidth="1"/>
    <col min="11266" max="11266" width="45.7109375" style="35" customWidth="1"/>
    <col min="11267" max="11267" width="2.7109375" style="35" customWidth="1"/>
    <col min="11268" max="11268" width="45.7109375" style="35" customWidth="1"/>
    <col min="11269" max="11520" width="9.140625" style="35"/>
    <col min="11521" max="11521" width="7.42578125" style="35" customWidth="1"/>
    <col min="11522" max="11522" width="45.7109375" style="35" customWidth="1"/>
    <col min="11523" max="11523" width="2.7109375" style="35" customWidth="1"/>
    <col min="11524" max="11524" width="45.7109375" style="35" customWidth="1"/>
    <col min="11525" max="11776" width="9.140625" style="35"/>
    <col min="11777" max="11777" width="7.42578125" style="35" customWidth="1"/>
    <col min="11778" max="11778" width="45.7109375" style="35" customWidth="1"/>
    <col min="11779" max="11779" width="2.7109375" style="35" customWidth="1"/>
    <col min="11780" max="11780" width="45.7109375" style="35" customWidth="1"/>
    <col min="11781" max="12032" width="9.140625" style="35"/>
    <col min="12033" max="12033" width="7.42578125" style="35" customWidth="1"/>
    <col min="12034" max="12034" width="45.7109375" style="35" customWidth="1"/>
    <col min="12035" max="12035" width="2.7109375" style="35" customWidth="1"/>
    <col min="12036" max="12036" width="45.7109375" style="35" customWidth="1"/>
    <col min="12037" max="12288" width="9.140625" style="35"/>
    <col min="12289" max="12289" width="7.42578125" style="35" customWidth="1"/>
    <col min="12290" max="12290" width="45.7109375" style="35" customWidth="1"/>
    <col min="12291" max="12291" width="2.7109375" style="35" customWidth="1"/>
    <col min="12292" max="12292" width="45.7109375" style="35" customWidth="1"/>
    <col min="12293" max="12544" width="9.140625" style="35"/>
    <col min="12545" max="12545" width="7.42578125" style="35" customWidth="1"/>
    <col min="12546" max="12546" width="45.7109375" style="35" customWidth="1"/>
    <col min="12547" max="12547" width="2.7109375" style="35" customWidth="1"/>
    <col min="12548" max="12548" width="45.7109375" style="35" customWidth="1"/>
    <col min="12549" max="12800" width="9.140625" style="35"/>
    <col min="12801" max="12801" width="7.42578125" style="35" customWidth="1"/>
    <col min="12802" max="12802" width="45.7109375" style="35" customWidth="1"/>
    <col min="12803" max="12803" width="2.7109375" style="35" customWidth="1"/>
    <col min="12804" max="12804" width="45.7109375" style="35" customWidth="1"/>
    <col min="12805" max="13056" width="9.140625" style="35"/>
    <col min="13057" max="13057" width="7.42578125" style="35" customWidth="1"/>
    <col min="13058" max="13058" width="45.7109375" style="35" customWidth="1"/>
    <col min="13059" max="13059" width="2.7109375" style="35" customWidth="1"/>
    <col min="13060" max="13060" width="45.7109375" style="35" customWidth="1"/>
    <col min="13061" max="13312" width="9.140625" style="35"/>
    <col min="13313" max="13313" width="7.42578125" style="35" customWidth="1"/>
    <col min="13314" max="13314" width="45.7109375" style="35" customWidth="1"/>
    <col min="13315" max="13315" width="2.7109375" style="35" customWidth="1"/>
    <col min="13316" max="13316" width="45.7109375" style="35" customWidth="1"/>
    <col min="13317" max="13568" width="9.140625" style="35"/>
    <col min="13569" max="13569" width="7.42578125" style="35" customWidth="1"/>
    <col min="13570" max="13570" width="45.7109375" style="35" customWidth="1"/>
    <col min="13571" max="13571" width="2.7109375" style="35" customWidth="1"/>
    <col min="13572" max="13572" width="45.7109375" style="35" customWidth="1"/>
    <col min="13573" max="13824" width="9.140625" style="35"/>
    <col min="13825" max="13825" width="7.42578125" style="35" customWidth="1"/>
    <col min="13826" max="13826" width="45.7109375" style="35" customWidth="1"/>
    <col min="13827" max="13827" width="2.7109375" style="35" customWidth="1"/>
    <col min="13828" max="13828" width="45.7109375" style="35" customWidth="1"/>
    <col min="13829" max="14080" width="9.140625" style="35"/>
    <col min="14081" max="14081" width="7.42578125" style="35" customWidth="1"/>
    <col min="14082" max="14082" width="45.7109375" style="35" customWidth="1"/>
    <col min="14083" max="14083" width="2.7109375" style="35" customWidth="1"/>
    <col min="14084" max="14084" width="45.7109375" style="35" customWidth="1"/>
    <col min="14085" max="14336" width="9.140625" style="35"/>
    <col min="14337" max="14337" width="7.42578125" style="35" customWidth="1"/>
    <col min="14338" max="14338" width="45.7109375" style="35" customWidth="1"/>
    <col min="14339" max="14339" width="2.7109375" style="35" customWidth="1"/>
    <col min="14340" max="14340" width="45.7109375" style="35" customWidth="1"/>
    <col min="14341" max="14592" width="9.140625" style="35"/>
    <col min="14593" max="14593" width="7.42578125" style="35" customWidth="1"/>
    <col min="14594" max="14594" width="45.7109375" style="35" customWidth="1"/>
    <col min="14595" max="14595" width="2.7109375" style="35" customWidth="1"/>
    <col min="14596" max="14596" width="45.7109375" style="35" customWidth="1"/>
    <col min="14597" max="14848" width="9.140625" style="35"/>
    <col min="14849" max="14849" width="7.42578125" style="35" customWidth="1"/>
    <col min="14850" max="14850" width="45.7109375" style="35" customWidth="1"/>
    <col min="14851" max="14851" width="2.7109375" style="35" customWidth="1"/>
    <col min="14852" max="14852" width="45.7109375" style="35" customWidth="1"/>
    <col min="14853" max="15104" width="9.140625" style="35"/>
    <col min="15105" max="15105" width="7.42578125" style="35" customWidth="1"/>
    <col min="15106" max="15106" width="45.7109375" style="35" customWidth="1"/>
    <col min="15107" max="15107" width="2.7109375" style="35" customWidth="1"/>
    <col min="15108" max="15108" width="45.7109375" style="35" customWidth="1"/>
    <col min="15109" max="15360" width="9.140625" style="35"/>
    <col min="15361" max="15361" width="7.42578125" style="35" customWidth="1"/>
    <col min="15362" max="15362" width="45.7109375" style="35" customWidth="1"/>
    <col min="15363" max="15363" width="2.7109375" style="35" customWidth="1"/>
    <col min="15364" max="15364" width="45.7109375" style="35" customWidth="1"/>
    <col min="15365" max="15616" width="9.140625" style="35"/>
    <col min="15617" max="15617" width="7.42578125" style="35" customWidth="1"/>
    <col min="15618" max="15618" width="45.7109375" style="35" customWidth="1"/>
    <col min="15619" max="15619" width="2.7109375" style="35" customWidth="1"/>
    <col min="15620" max="15620" width="45.7109375" style="35" customWidth="1"/>
    <col min="15621" max="15872" width="9.140625" style="35"/>
    <col min="15873" max="15873" width="7.42578125" style="35" customWidth="1"/>
    <col min="15874" max="15874" width="45.7109375" style="35" customWidth="1"/>
    <col min="15875" max="15875" width="2.7109375" style="35" customWidth="1"/>
    <col min="15876" max="15876" width="45.7109375" style="35" customWidth="1"/>
    <col min="15877" max="16128" width="9.140625" style="35"/>
    <col min="16129" max="16129" width="7.42578125" style="35" customWidth="1"/>
    <col min="16130" max="16130" width="45.7109375" style="35" customWidth="1"/>
    <col min="16131" max="16131" width="2.7109375" style="35" customWidth="1"/>
    <col min="16132" max="16132" width="45.7109375" style="35" customWidth="1"/>
    <col min="16133" max="16384" width="9.140625" style="35"/>
  </cols>
  <sheetData>
    <row r="1" spans="1:4" ht="15.75" x14ac:dyDescent="0.25">
      <c r="A1" s="100" t="s">
        <v>0</v>
      </c>
      <c r="B1" s="100"/>
      <c r="C1" s="100"/>
      <c r="D1" s="100"/>
    </row>
    <row r="2" spans="1:4" ht="15.75" x14ac:dyDescent="0.25">
      <c r="A2" s="100" t="s">
        <v>1</v>
      </c>
      <c r="B2" s="100"/>
      <c r="C2" s="100"/>
      <c r="D2" s="100"/>
    </row>
    <row r="3" spans="1:4" ht="15.75" x14ac:dyDescent="0.25">
      <c r="A3" s="100" t="s">
        <v>96</v>
      </c>
      <c r="B3" s="100"/>
      <c r="C3" s="100"/>
      <c r="D3" s="100"/>
    </row>
    <row r="4" spans="1:4" ht="15.75" x14ac:dyDescent="0.25">
      <c r="A4" s="100" t="s">
        <v>129</v>
      </c>
      <c r="B4" s="100"/>
      <c r="C4" s="100"/>
      <c r="D4" s="100"/>
    </row>
    <row r="6" spans="1:4" ht="45" customHeight="1" x14ac:dyDescent="0.25">
      <c r="A6" s="101" t="s">
        <v>97</v>
      </c>
      <c r="B6" s="101"/>
      <c r="C6" s="101"/>
      <c r="D6" s="101"/>
    </row>
    <row r="8" spans="1:4" x14ac:dyDescent="0.25">
      <c r="A8" s="46" t="s">
        <v>131</v>
      </c>
    </row>
    <row r="10" spans="1:4" x14ac:dyDescent="0.25">
      <c r="A10" s="46" t="s">
        <v>98</v>
      </c>
    </row>
    <row r="11" spans="1:4" x14ac:dyDescent="0.25">
      <c r="B11" s="47" t="s">
        <v>99</v>
      </c>
      <c r="D11" s="48" t="s">
        <v>100</v>
      </c>
    </row>
    <row r="12" spans="1:4" x14ac:dyDescent="0.25">
      <c r="B12" s="47" t="s">
        <v>101</v>
      </c>
      <c r="D12" s="47" t="s">
        <v>102</v>
      </c>
    </row>
    <row r="14" spans="1:4" x14ac:dyDescent="0.25">
      <c r="A14" s="46" t="s">
        <v>103</v>
      </c>
    </row>
    <row r="15" spans="1:4" x14ac:dyDescent="0.25">
      <c r="B15" s="47" t="s">
        <v>99</v>
      </c>
      <c r="D15" s="48" t="s">
        <v>104</v>
      </c>
    </row>
    <row r="16" spans="1:4" x14ac:dyDescent="0.25">
      <c r="B16" s="47" t="s">
        <v>101</v>
      </c>
      <c r="D16" s="47" t="s">
        <v>130</v>
      </c>
    </row>
    <row r="18" spans="1:4" x14ac:dyDescent="0.25">
      <c r="A18" s="49" t="s">
        <v>106</v>
      </c>
    </row>
    <row r="19" spans="1:4" x14ac:dyDescent="0.25">
      <c r="B19" s="49" t="s">
        <v>100</v>
      </c>
    </row>
    <row r="20" spans="1:4" ht="45" customHeight="1" x14ac:dyDescent="0.25">
      <c r="B20" s="98" t="s">
        <v>107</v>
      </c>
      <c r="C20" s="99"/>
      <c r="D20" s="99"/>
    </row>
    <row r="21" spans="1:4" x14ac:dyDescent="0.25">
      <c r="B21" s="49" t="s">
        <v>102</v>
      </c>
    </row>
    <row r="22" spans="1:4" ht="30" customHeight="1" x14ac:dyDescent="0.25">
      <c r="B22" s="98" t="s">
        <v>108</v>
      </c>
      <c r="C22" s="99"/>
      <c r="D22" s="99"/>
    </row>
    <row r="23" spans="1:4" x14ac:dyDescent="0.25">
      <c r="B23" s="49" t="s">
        <v>104</v>
      </c>
    </row>
    <row r="24" spans="1:4" ht="45" customHeight="1" x14ac:dyDescent="0.25">
      <c r="B24" s="98" t="s">
        <v>109</v>
      </c>
      <c r="C24" s="99"/>
      <c r="D24" s="99"/>
    </row>
    <row r="25" spans="1:4" x14ac:dyDescent="0.25">
      <c r="B25" s="49" t="s">
        <v>105</v>
      </c>
    </row>
    <row r="26" spans="1:4" ht="30" customHeight="1" x14ac:dyDescent="0.25">
      <c r="B26" s="98" t="s">
        <v>110</v>
      </c>
      <c r="C26" s="99"/>
      <c r="D26" s="99"/>
    </row>
    <row r="27" spans="1:4" x14ac:dyDescent="0.25">
      <c r="A27" s="49" t="s">
        <v>111</v>
      </c>
    </row>
    <row r="29" spans="1:4" ht="30" customHeight="1" x14ac:dyDescent="0.25">
      <c r="A29" s="50">
        <v>1</v>
      </c>
      <c r="B29" s="102" t="s">
        <v>112</v>
      </c>
      <c r="C29" s="102"/>
      <c r="D29" s="102"/>
    </row>
    <row r="30" spans="1:4" ht="45" customHeight="1" x14ac:dyDescent="0.25">
      <c r="A30" s="50">
        <v>2</v>
      </c>
      <c r="B30" s="102" t="s">
        <v>113</v>
      </c>
      <c r="C30" s="102"/>
      <c r="D30" s="102"/>
    </row>
    <row r="31" spans="1:4" ht="45" customHeight="1" x14ac:dyDescent="0.25">
      <c r="A31" s="50">
        <v>3</v>
      </c>
      <c r="B31" s="102" t="s">
        <v>114</v>
      </c>
      <c r="C31" s="102"/>
      <c r="D31" s="102"/>
    </row>
    <row r="32" spans="1:4" ht="45" customHeight="1" x14ac:dyDescent="0.25">
      <c r="A32" s="50"/>
      <c r="B32" s="103" t="s">
        <v>115</v>
      </c>
      <c r="C32" s="103"/>
      <c r="D32" s="103"/>
    </row>
    <row r="33" spans="1:4" ht="45" customHeight="1" x14ac:dyDescent="0.25">
      <c r="A33" s="50">
        <v>4</v>
      </c>
      <c r="B33" s="102" t="s">
        <v>116</v>
      </c>
      <c r="C33" s="102"/>
      <c r="D33" s="102"/>
    </row>
    <row r="34" spans="1:4" ht="30" customHeight="1" x14ac:dyDescent="0.25">
      <c r="A34" s="50">
        <v>5</v>
      </c>
      <c r="B34" s="102" t="s">
        <v>117</v>
      </c>
      <c r="C34" s="102"/>
      <c r="D34" s="102"/>
    </row>
    <row r="35" spans="1:4" ht="30" customHeight="1" x14ac:dyDescent="0.25">
      <c r="A35" s="50">
        <v>6</v>
      </c>
      <c r="B35" s="102" t="s">
        <v>118</v>
      </c>
      <c r="C35" s="102"/>
      <c r="D35" s="102"/>
    </row>
    <row r="36" spans="1:4" ht="30" customHeight="1" x14ac:dyDescent="0.25">
      <c r="A36" s="50">
        <v>7</v>
      </c>
      <c r="B36" s="102" t="s">
        <v>119</v>
      </c>
      <c r="C36" s="102"/>
      <c r="D36" s="102"/>
    </row>
    <row r="37" spans="1:4" ht="90" customHeight="1" x14ac:dyDescent="0.25">
      <c r="A37" s="50">
        <v>8</v>
      </c>
      <c r="B37" s="102" t="s">
        <v>120</v>
      </c>
      <c r="C37" s="102"/>
      <c r="D37" s="102"/>
    </row>
    <row r="38" spans="1:4" ht="45" customHeight="1" x14ac:dyDescent="0.25">
      <c r="A38" s="50">
        <v>9</v>
      </c>
      <c r="B38" s="102" t="s">
        <v>121</v>
      </c>
      <c r="C38" s="102"/>
      <c r="D38" s="102"/>
    </row>
    <row r="39" spans="1:4" ht="30" customHeight="1" x14ac:dyDescent="0.25">
      <c r="A39" s="50"/>
      <c r="B39" s="52" t="s">
        <v>122</v>
      </c>
      <c r="C39" s="49"/>
      <c r="D39" s="49"/>
    </row>
    <row r="40" spans="1:4" ht="30" customHeight="1" x14ac:dyDescent="0.25">
      <c r="A40" s="51" t="s">
        <v>47</v>
      </c>
      <c r="B40" s="104" t="s">
        <v>123</v>
      </c>
      <c r="C40" s="104"/>
      <c r="D40" s="104"/>
    </row>
    <row r="41" spans="1:4" ht="30" customHeight="1" x14ac:dyDescent="0.25">
      <c r="A41" s="51" t="s">
        <v>48</v>
      </c>
      <c r="B41" s="105" t="s">
        <v>124</v>
      </c>
      <c r="C41" s="105"/>
      <c r="D41" s="105"/>
    </row>
    <row r="42" spans="1:4" ht="30" customHeight="1" x14ac:dyDescent="0.25">
      <c r="A42" s="51" t="s">
        <v>125</v>
      </c>
      <c r="B42" s="105" t="s">
        <v>126</v>
      </c>
      <c r="C42" s="105"/>
      <c r="D42" s="105"/>
    </row>
    <row r="43" spans="1:4" ht="30" customHeight="1" x14ac:dyDescent="0.25">
      <c r="A43" s="51" t="s">
        <v>127</v>
      </c>
      <c r="B43" s="106" t="s">
        <v>128</v>
      </c>
      <c r="C43" s="106"/>
      <c r="D43" s="106"/>
    </row>
    <row r="44" spans="1:4" x14ac:dyDescent="0.25">
      <c r="A44" s="50"/>
    </row>
    <row r="45" spans="1:4" x14ac:dyDescent="0.25">
      <c r="A45" s="50"/>
    </row>
    <row r="46" spans="1:4" x14ac:dyDescent="0.25">
      <c r="A46" s="50"/>
    </row>
    <row r="47" spans="1:4" x14ac:dyDescent="0.25">
      <c r="A47" s="50"/>
    </row>
    <row r="48" spans="1:4" x14ac:dyDescent="0.25">
      <c r="A48" s="50"/>
    </row>
    <row r="49" spans="1:1" x14ac:dyDescent="0.25">
      <c r="A49" s="50"/>
    </row>
    <row r="50" spans="1:1" x14ac:dyDescent="0.25">
      <c r="A50" s="50"/>
    </row>
    <row r="51" spans="1:1" x14ac:dyDescent="0.25">
      <c r="A51" s="50"/>
    </row>
    <row r="52" spans="1:1" x14ac:dyDescent="0.25">
      <c r="A52" s="50"/>
    </row>
    <row r="53" spans="1:1" x14ac:dyDescent="0.25">
      <c r="A53" s="50"/>
    </row>
    <row r="54" spans="1:1" x14ac:dyDescent="0.25">
      <c r="A54" s="50"/>
    </row>
    <row r="55" spans="1:1" x14ac:dyDescent="0.25">
      <c r="A55" s="50"/>
    </row>
    <row r="56" spans="1:1" x14ac:dyDescent="0.25">
      <c r="A56" s="50"/>
    </row>
    <row r="57" spans="1:1" x14ac:dyDescent="0.25">
      <c r="A57" s="50"/>
    </row>
    <row r="58" spans="1:1" x14ac:dyDescent="0.25">
      <c r="A58" s="50"/>
    </row>
    <row r="59" spans="1:1" x14ac:dyDescent="0.25">
      <c r="A59" s="50"/>
    </row>
    <row r="60" spans="1:1" x14ac:dyDescent="0.25">
      <c r="A60" s="50"/>
    </row>
    <row r="61" spans="1:1" x14ac:dyDescent="0.25">
      <c r="A61" s="50"/>
    </row>
  </sheetData>
  <sheetProtection algorithmName="SHA-512" hashValue="DzqXwTeTLb3rsrAvznZstRrwNiZEA2weOc+fT+SOlxb8ZLsp5N68mKXpGrbSz/Nk/WNIy/3Hq6fRtFTJHDOm/Q==" saltValue="3Xu0U3bODGx3g9sjvK7J+w==" spinCount="100000" sheet="1" objects="1" scenarios="1"/>
  <mergeCells count="23">
    <mergeCell ref="B38:D38"/>
    <mergeCell ref="B40:D40"/>
    <mergeCell ref="B41:D41"/>
    <mergeCell ref="B42:D42"/>
    <mergeCell ref="B43:D43"/>
    <mergeCell ref="B37:D37"/>
    <mergeCell ref="B22:D22"/>
    <mergeCell ref="B24:D24"/>
    <mergeCell ref="B26:D26"/>
    <mergeCell ref="B29:D29"/>
    <mergeCell ref="B30:D30"/>
    <mergeCell ref="B31:D31"/>
    <mergeCell ref="B32:D32"/>
    <mergeCell ref="B33:D33"/>
    <mergeCell ref="B34:D34"/>
    <mergeCell ref="B35:D35"/>
    <mergeCell ref="B36:D36"/>
    <mergeCell ref="B20:D20"/>
    <mergeCell ref="A1:D1"/>
    <mergeCell ref="A2:D2"/>
    <mergeCell ref="A3:D3"/>
    <mergeCell ref="A4:D4"/>
    <mergeCell ref="A6:D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79"/>
  <sheetViews>
    <sheetView showGridLines="0" workbookViewId="0">
      <selection sqref="A1:K1"/>
    </sheetView>
  </sheetViews>
  <sheetFormatPr defaultRowHeight="15" x14ac:dyDescent="0.25"/>
  <cols>
    <col min="1" max="1" width="5.7109375" customWidth="1"/>
    <col min="2" max="2" width="12.7109375" customWidth="1"/>
    <col min="3" max="3" width="35.7109375" customWidth="1"/>
    <col min="4" max="4" width="4.7109375" customWidth="1"/>
    <col min="5" max="6" width="15.7109375" customWidth="1"/>
    <col min="7" max="7" width="2.7109375" customWidth="1"/>
    <col min="8" max="8" width="15.7109375" customWidth="1"/>
    <col min="9" max="9" width="2.7109375" customWidth="1"/>
    <col min="10" max="10" width="15.7109375" customWidth="1"/>
    <col min="11" max="11" width="2.7109375" customWidth="1"/>
  </cols>
  <sheetData>
    <row r="1" spans="1:11" ht="18.75" x14ac:dyDescent="0.3">
      <c r="A1" s="108" t="s">
        <v>58</v>
      </c>
      <c r="B1" s="108"/>
      <c r="C1" s="108"/>
      <c r="D1" s="108"/>
      <c r="E1" s="108"/>
      <c r="F1" s="108"/>
      <c r="G1" s="108"/>
      <c r="H1" s="108"/>
      <c r="I1" s="108"/>
      <c r="J1" s="108"/>
      <c r="K1" s="108"/>
    </row>
    <row r="2" spans="1:11" ht="18.75" x14ac:dyDescent="0.3">
      <c r="A2" s="108" t="s">
        <v>1</v>
      </c>
      <c r="B2" s="108"/>
      <c r="C2" s="108"/>
      <c r="D2" s="108"/>
      <c r="E2" s="108"/>
      <c r="F2" s="108"/>
      <c r="G2" s="108"/>
      <c r="H2" s="108"/>
      <c r="I2" s="108"/>
      <c r="J2" s="108"/>
      <c r="K2" s="108"/>
    </row>
    <row r="3" spans="1:11" ht="18.75" x14ac:dyDescent="0.3">
      <c r="A3" s="109" t="s">
        <v>57</v>
      </c>
      <c r="B3" s="109"/>
      <c r="C3" s="109"/>
      <c r="D3" s="109"/>
      <c r="E3" s="109"/>
      <c r="F3" s="109"/>
      <c r="G3" s="109"/>
      <c r="H3" s="109"/>
      <c r="I3" s="109"/>
      <c r="J3" s="109"/>
      <c r="K3" s="109"/>
    </row>
    <row r="4" spans="1:11" x14ac:dyDescent="0.25">
      <c r="A4" s="53"/>
      <c r="B4" s="53"/>
      <c r="C4" s="53"/>
      <c r="D4" s="53"/>
      <c r="E4" s="53"/>
      <c r="F4" s="53"/>
      <c r="G4" s="53"/>
      <c r="H4" s="53"/>
      <c r="I4" s="53"/>
      <c r="J4" s="53"/>
      <c r="K4" s="53"/>
    </row>
    <row r="5" spans="1:11" s="35" customFormat="1" x14ac:dyDescent="0.25">
      <c r="A5" s="54"/>
      <c r="B5" s="54"/>
      <c r="C5" s="54"/>
      <c r="D5" s="54"/>
      <c r="E5" s="55" t="s">
        <v>39</v>
      </c>
      <c r="F5" s="55" t="s">
        <v>40</v>
      </c>
      <c r="G5" s="56"/>
      <c r="H5" s="55" t="s">
        <v>44</v>
      </c>
      <c r="I5" s="56"/>
      <c r="J5" s="55" t="s">
        <v>39</v>
      </c>
      <c r="K5" s="54"/>
    </row>
    <row r="6" spans="1:11" s="35" customFormat="1" x14ac:dyDescent="0.25">
      <c r="A6" s="54"/>
      <c r="B6" s="54"/>
      <c r="C6" s="54"/>
      <c r="D6" s="54"/>
      <c r="E6" s="57" t="s">
        <v>59</v>
      </c>
      <c r="F6" s="57" t="s">
        <v>59</v>
      </c>
      <c r="G6" s="56"/>
      <c r="H6" s="55" t="s">
        <v>45</v>
      </c>
      <c r="I6" s="56"/>
      <c r="J6" s="57" t="s">
        <v>59</v>
      </c>
      <c r="K6" s="54"/>
    </row>
    <row r="7" spans="1:11" s="35" customFormat="1" ht="15.75" thickBot="1" x14ac:dyDescent="0.3">
      <c r="A7" s="54"/>
      <c r="B7" s="54"/>
      <c r="C7" s="54"/>
      <c r="D7" s="54"/>
      <c r="E7" s="56"/>
      <c r="F7" s="56"/>
      <c r="G7" s="56"/>
      <c r="H7" s="55" t="s">
        <v>46</v>
      </c>
      <c r="I7" s="56"/>
      <c r="J7" s="56"/>
      <c r="K7" s="54"/>
    </row>
    <row r="8" spans="1:11" ht="15.75" x14ac:dyDescent="0.25">
      <c r="A8" s="58" t="s">
        <v>11</v>
      </c>
      <c r="B8" s="59"/>
      <c r="C8" s="59"/>
      <c r="D8" s="59"/>
      <c r="E8" s="59"/>
      <c r="F8" s="59"/>
      <c r="G8" s="59"/>
      <c r="H8" s="59"/>
      <c r="I8" s="59"/>
      <c r="J8" s="59"/>
      <c r="K8" s="60"/>
    </row>
    <row r="9" spans="1:11" ht="15.75" x14ac:dyDescent="0.25">
      <c r="A9" s="61"/>
      <c r="B9" s="62" t="s">
        <v>9</v>
      </c>
      <c r="C9" s="63"/>
      <c r="D9" s="63"/>
      <c r="E9" s="63"/>
      <c r="F9" s="63"/>
      <c r="G9" s="63"/>
      <c r="H9" s="63"/>
      <c r="I9" s="63"/>
      <c r="J9" s="63"/>
      <c r="K9" s="64"/>
    </row>
    <row r="10" spans="1:11" x14ac:dyDescent="0.25">
      <c r="A10" s="61"/>
      <c r="B10" s="65" t="s">
        <v>3</v>
      </c>
      <c r="C10" s="65" t="s">
        <v>4</v>
      </c>
      <c r="D10" s="63"/>
      <c r="E10" s="63"/>
      <c r="F10" s="63"/>
      <c r="G10" s="63"/>
      <c r="H10" s="63"/>
      <c r="I10" s="63"/>
      <c r="J10" s="63"/>
      <c r="K10" s="64"/>
    </row>
    <row r="11" spans="1:11" x14ac:dyDescent="0.25">
      <c r="A11" s="61"/>
      <c r="B11" s="66">
        <v>501</v>
      </c>
      <c r="C11" s="67" t="s">
        <v>61</v>
      </c>
      <c r="D11" s="63"/>
      <c r="E11" s="68">
        <v>51651</v>
      </c>
      <c r="F11" s="68">
        <v>52535</v>
      </c>
      <c r="G11" s="69"/>
      <c r="H11" s="68">
        <f>E11-F11</f>
        <v>-884</v>
      </c>
      <c r="I11" s="69"/>
      <c r="J11" s="68">
        <v>54111</v>
      </c>
      <c r="K11" s="64"/>
    </row>
    <row r="12" spans="1:11" x14ac:dyDescent="0.25">
      <c r="A12" s="61"/>
      <c r="B12" s="66">
        <v>502</v>
      </c>
      <c r="C12" s="67" t="s">
        <v>62</v>
      </c>
      <c r="D12" s="63"/>
      <c r="E12" s="68">
        <v>20660</v>
      </c>
      <c r="F12" s="68">
        <v>21014</v>
      </c>
      <c r="G12" s="69"/>
      <c r="H12" s="68">
        <f t="shared" ref="H12:H16" si="0">E12-F12</f>
        <v>-354</v>
      </c>
      <c r="I12" s="69"/>
      <c r="J12" s="68">
        <v>21644</v>
      </c>
      <c r="K12" s="64"/>
    </row>
    <row r="13" spans="1:11" x14ac:dyDescent="0.25">
      <c r="A13" s="61"/>
      <c r="B13" s="66">
        <v>503</v>
      </c>
      <c r="C13" s="67" t="s">
        <v>63</v>
      </c>
      <c r="D13" s="63"/>
      <c r="E13" s="68">
        <v>30990</v>
      </c>
      <c r="F13" s="68">
        <v>31521</v>
      </c>
      <c r="G13" s="69"/>
      <c r="H13" s="68">
        <f t="shared" si="0"/>
        <v>-531</v>
      </c>
      <c r="I13" s="69"/>
      <c r="J13" s="68">
        <v>32467</v>
      </c>
      <c r="K13" s="64"/>
    </row>
    <row r="14" spans="1:11" hidden="1" x14ac:dyDescent="0.25">
      <c r="A14" s="61"/>
      <c r="B14" s="66"/>
      <c r="C14" s="67"/>
      <c r="D14" s="63"/>
      <c r="E14" s="68"/>
      <c r="F14" s="68"/>
      <c r="G14" s="69"/>
      <c r="H14" s="68">
        <f t="shared" si="0"/>
        <v>0</v>
      </c>
      <c r="I14" s="69"/>
      <c r="J14" s="68"/>
      <c r="K14" s="64"/>
    </row>
    <row r="15" spans="1:11" hidden="1" x14ac:dyDescent="0.25">
      <c r="A15" s="61"/>
      <c r="B15" s="66"/>
      <c r="C15" s="67"/>
      <c r="D15" s="63"/>
      <c r="E15" s="68"/>
      <c r="F15" s="68"/>
      <c r="G15" s="69"/>
      <c r="H15" s="68">
        <f t="shared" si="0"/>
        <v>0</v>
      </c>
      <c r="I15" s="69"/>
      <c r="J15" s="68"/>
      <c r="K15" s="64"/>
    </row>
    <row r="16" spans="1:11" hidden="1" x14ac:dyDescent="0.25">
      <c r="A16" s="61"/>
      <c r="B16" s="66"/>
      <c r="C16" s="67"/>
      <c r="D16" s="63"/>
      <c r="E16" s="68"/>
      <c r="F16" s="68"/>
      <c r="G16" s="69"/>
      <c r="H16" s="68">
        <f t="shared" si="0"/>
        <v>0</v>
      </c>
      <c r="I16" s="69"/>
      <c r="J16" s="68"/>
      <c r="K16" s="64"/>
    </row>
    <row r="17" spans="1:11" x14ac:dyDescent="0.25">
      <c r="A17" s="61"/>
      <c r="B17" s="70" t="s">
        <v>10</v>
      </c>
      <c r="C17" s="63"/>
      <c r="D17" s="63"/>
      <c r="E17" s="71">
        <f>SUM(E11:E16)</f>
        <v>103301</v>
      </c>
      <c r="F17" s="71">
        <f>SUM(F11:F16)</f>
        <v>105070</v>
      </c>
      <c r="G17" s="69"/>
      <c r="H17" s="71">
        <f>SUM(H11:H16)</f>
        <v>-1769</v>
      </c>
      <c r="I17" s="69"/>
      <c r="J17" s="71">
        <f>SUM(J11:J16)</f>
        <v>108222</v>
      </c>
      <c r="K17" s="64"/>
    </row>
    <row r="18" spans="1:11" x14ac:dyDescent="0.25">
      <c r="A18" s="61"/>
      <c r="B18" s="63"/>
      <c r="C18" s="63"/>
      <c r="D18" s="63"/>
      <c r="E18" s="69"/>
      <c r="F18" s="69"/>
      <c r="G18" s="69"/>
      <c r="H18" s="69"/>
      <c r="I18" s="69"/>
      <c r="J18" s="69"/>
      <c r="K18" s="64"/>
    </row>
    <row r="19" spans="1:11" ht="15.75" x14ac:dyDescent="0.25">
      <c r="A19" s="61"/>
      <c r="B19" s="62" t="s">
        <v>13</v>
      </c>
      <c r="C19" s="63"/>
      <c r="D19" s="63"/>
      <c r="E19" s="69"/>
      <c r="F19" s="69"/>
      <c r="G19" s="69"/>
      <c r="H19" s="69"/>
      <c r="I19" s="69"/>
      <c r="J19" s="69"/>
      <c r="K19" s="64"/>
    </row>
    <row r="20" spans="1:11" x14ac:dyDescent="0.25">
      <c r="A20" s="61"/>
      <c r="B20" s="63" t="s">
        <v>3</v>
      </c>
      <c r="C20" s="63" t="s">
        <v>4</v>
      </c>
      <c r="D20" s="63"/>
      <c r="E20" s="69"/>
      <c r="F20" s="69"/>
      <c r="G20" s="69"/>
      <c r="H20" s="69"/>
      <c r="I20" s="69"/>
      <c r="J20" s="69"/>
      <c r="K20" s="64"/>
    </row>
    <row r="21" spans="1:11" x14ac:dyDescent="0.25">
      <c r="A21" s="61"/>
      <c r="B21" s="66">
        <v>5201</v>
      </c>
      <c r="C21" s="67" t="s">
        <v>64</v>
      </c>
      <c r="D21" s="63"/>
      <c r="E21" s="68">
        <v>309700</v>
      </c>
      <c r="F21" s="68">
        <v>238952</v>
      </c>
      <c r="G21" s="69"/>
      <c r="H21" s="68">
        <f t="shared" ref="H21:H43" si="1">E21-F21</f>
        <v>70748</v>
      </c>
      <c r="I21" s="69"/>
      <c r="J21" s="68">
        <v>246121</v>
      </c>
      <c r="K21" s="64"/>
    </row>
    <row r="22" spans="1:11" x14ac:dyDescent="0.25">
      <c r="A22" s="61"/>
      <c r="B22" s="66">
        <v>5301</v>
      </c>
      <c r="C22" s="67" t="s">
        <v>65</v>
      </c>
      <c r="D22" s="63"/>
      <c r="E22" s="68">
        <v>136264</v>
      </c>
      <c r="F22" s="68">
        <v>166481</v>
      </c>
      <c r="G22" s="69"/>
      <c r="H22" s="68">
        <f t="shared" si="1"/>
        <v>-30217</v>
      </c>
      <c r="I22" s="69"/>
      <c r="J22" s="68">
        <v>171475</v>
      </c>
      <c r="K22" s="64"/>
    </row>
    <row r="23" spans="1:11" x14ac:dyDescent="0.25">
      <c r="A23" s="61"/>
      <c r="B23" s="66">
        <v>5601</v>
      </c>
      <c r="C23" s="67" t="s">
        <v>66</v>
      </c>
      <c r="D23" s="63"/>
      <c r="E23" s="68">
        <v>22536</v>
      </c>
      <c r="F23" s="68">
        <v>24438</v>
      </c>
      <c r="G23" s="69"/>
      <c r="H23" s="68">
        <f t="shared" si="1"/>
        <v>-1902</v>
      </c>
      <c r="I23" s="69"/>
      <c r="J23" s="68">
        <v>25171</v>
      </c>
      <c r="K23" s="64"/>
    </row>
    <row r="24" spans="1:11" x14ac:dyDescent="0.25">
      <c r="A24" s="61"/>
      <c r="B24" s="66">
        <v>5602</v>
      </c>
      <c r="C24" s="67" t="s">
        <v>67</v>
      </c>
      <c r="D24" s="63"/>
      <c r="E24" s="68">
        <v>9014</v>
      </c>
      <c r="F24" s="68">
        <v>9775</v>
      </c>
      <c r="G24" s="69"/>
      <c r="H24" s="68">
        <f t="shared" si="1"/>
        <v>-761</v>
      </c>
      <c r="I24" s="69"/>
      <c r="J24" s="68">
        <v>10068</v>
      </c>
      <c r="K24" s="64"/>
    </row>
    <row r="25" spans="1:11" x14ac:dyDescent="0.25">
      <c r="A25" s="61"/>
      <c r="B25" s="66">
        <v>5605</v>
      </c>
      <c r="C25" s="67" t="s">
        <v>68</v>
      </c>
      <c r="D25" s="63"/>
      <c r="E25" s="68">
        <v>16902</v>
      </c>
      <c r="F25" s="68">
        <v>18328</v>
      </c>
      <c r="G25" s="69"/>
      <c r="H25" s="68">
        <f t="shared" si="1"/>
        <v>-1426</v>
      </c>
      <c r="I25" s="69"/>
      <c r="J25" s="68">
        <v>18878</v>
      </c>
      <c r="K25" s="64"/>
    </row>
    <row r="26" spans="1:11" x14ac:dyDescent="0.25">
      <c r="A26" s="61"/>
      <c r="B26" s="66">
        <v>5610</v>
      </c>
      <c r="C26" s="67" t="s">
        <v>69</v>
      </c>
      <c r="D26" s="63"/>
      <c r="E26" s="68">
        <v>33804</v>
      </c>
      <c r="F26" s="68">
        <v>36657</v>
      </c>
      <c r="G26" s="69"/>
      <c r="H26" s="68">
        <f t="shared" si="1"/>
        <v>-2853</v>
      </c>
      <c r="I26" s="69"/>
      <c r="J26" s="68">
        <v>37757</v>
      </c>
      <c r="K26" s="64"/>
    </row>
    <row r="27" spans="1:11" x14ac:dyDescent="0.25">
      <c r="A27" s="61"/>
      <c r="B27" s="66">
        <v>5665</v>
      </c>
      <c r="C27" s="67" t="s">
        <v>70</v>
      </c>
      <c r="D27" s="63"/>
      <c r="E27" s="68">
        <v>9014</v>
      </c>
      <c r="F27" s="68">
        <v>9775</v>
      </c>
      <c r="G27" s="69"/>
      <c r="H27" s="68">
        <f t="shared" si="1"/>
        <v>-761</v>
      </c>
      <c r="I27" s="69"/>
      <c r="J27" s="68">
        <v>10068</v>
      </c>
      <c r="K27" s="64"/>
    </row>
    <row r="28" spans="1:11" x14ac:dyDescent="0.25">
      <c r="A28" s="61"/>
      <c r="B28" s="66">
        <v>5667</v>
      </c>
      <c r="C28" s="67" t="s">
        <v>71</v>
      </c>
      <c r="D28" s="63"/>
      <c r="E28" s="68">
        <v>6761</v>
      </c>
      <c r="F28" s="68">
        <v>7331</v>
      </c>
      <c r="G28" s="69"/>
      <c r="H28" s="68">
        <f t="shared" si="1"/>
        <v>-570</v>
      </c>
      <c r="I28" s="69"/>
      <c r="J28" s="68">
        <v>7551</v>
      </c>
      <c r="K28" s="64"/>
    </row>
    <row r="29" spans="1:11" x14ac:dyDescent="0.25">
      <c r="A29" s="61"/>
      <c r="B29" s="66">
        <v>5674</v>
      </c>
      <c r="C29" s="67" t="s">
        <v>72</v>
      </c>
      <c r="D29" s="63"/>
      <c r="E29" s="68">
        <v>11268</v>
      </c>
      <c r="F29" s="68">
        <v>12219</v>
      </c>
      <c r="G29" s="69"/>
      <c r="H29" s="68">
        <f t="shared" si="1"/>
        <v>-951</v>
      </c>
      <c r="I29" s="69"/>
      <c r="J29" s="68">
        <v>12586</v>
      </c>
      <c r="K29" s="64"/>
    </row>
    <row r="30" spans="1:11" x14ac:dyDescent="0.25">
      <c r="A30" s="61"/>
      <c r="B30" s="66">
        <v>5682</v>
      </c>
      <c r="C30" s="67" t="s">
        <v>73</v>
      </c>
      <c r="D30" s="63"/>
      <c r="E30" s="68">
        <v>3380</v>
      </c>
      <c r="F30" s="68">
        <v>3666</v>
      </c>
      <c r="G30" s="69"/>
      <c r="H30" s="68">
        <f t="shared" si="1"/>
        <v>-286</v>
      </c>
      <c r="I30" s="69"/>
      <c r="J30" s="68">
        <v>3776</v>
      </c>
      <c r="K30" s="64"/>
    </row>
    <row r="31" spans="1:11" hidden="1" x14ac:dyDescent="0.25">
      <c r="A31" s="61"/>
      <c r="B31" s="66"/>
      <c r="C31" s="67"/>
      <c r="D31" s="63"/>
      <c r="E31" s="68"/>
      <c r="F31" s="68"/>
      <c r="G31" s="69"/>
      <c r="H31" s="68">
        <f t="shared" si="1"/>
        <v>0</v>
      </c>
      <c r="I31" s="69"/>
      <c r="J31" s="68"/>
      <c r="K31" s="64"/>
    </row>
    <row r="32" spans="1:11" hidden="1" x14ac:dyDescent="0.25">
      <c r="A32" s="61"/>
      <c r="B32" s="66"/>
      <c r="C32" s="67"/>
      <c r="D32" s="63"/>
      <c r="E32" s="68"/>
      <c r="F32" s="68"/>
      <c r="G32" s="69"/>
      <c r="H32" s="68">
        <f t="shared" si="1"/>
        <v>0</v>
      </c>
      <c r="I32" s="69"/>
      <c r="J32" s="68"/>
      <c r="K32" s="64"/>
    </row>
    <row r="33" spans="1:11" hidden="1" x14ac:dyDescent="0.25">
      <c r="A33" s="61"/>
      <c r="B33" s="66"/>
      <c r="C33" s="67"/>
      <c r="D33" s="63"/>
      <c r="E33" s="68"/>
      <c r="F33" s="68"/>
      <c r="G33" s="69"/>
      <c r="H33" s="68">
        <f t="shared" si="1"/>
        <v>0</v>
      </c>
      <c r="I33" s="69"/>
      <c r="J33" s="68"/>
      <c r="K33" s="64"/>
    </row>
    <row r="34" spans="1:11" hidden="1" x14ac:dyDescent="0.25">
      <c r="A34" s="61"/>
      <c r="B34" s="66"/>
      <c r="C34" s="67"/>
      <c r="D34" s="63"/>
      <c r="E34" s="68"/>
      <c r="F34" s="68"/>
      <c r="G34" s="69"/>
      <c r="H34" s="68">
        <f t="shared" si="1"/>
        <v>0</v>
      </c>
      <c r="I34" s="69"/>
      <c r="J34" s="68"/>
      <c r="K34" s="64"/>
    </row>
    <row r="35" spans="1:11" hidden="1" x14ac:dyDescent="0.25">
      <c r="A35" s="61"/>
      <c r="B35" s="66"/>
      <c r="C35" s="67"/>
      <c r="D35" s="63"/>
      <c r="E35" s="68"/>
      <c r="F35" s="68"/>
      <c r="G35" s="69"/>
      <c r="H35" s="68">
        <f t="shared" si="1"/>
        <v>0</v>
      </c>
      <c r="I35" s="69"/>
      <c r="J35" s="68"/>
      <c r="K35" s="64"/>
    </row>
    <row r="36" spans="1:11" hidden="1" x14ac:dyDescent="0.25">
      <c r="A36" s="61"/>
      <c r="B36" s="66"/>
      <c r="C36" s="67"/>
      <c r="D36" s="63"/>
      <c r="E36" s="68"/>
      <c r="F36" s="68"/>
      <c r="G36" s="69"/>
      <c r="H36" s="68">
        <f t="shared" si="1"/>
        <v>0</v>
      </c>
      <c r="I36" s="69"/>
      <c r="J36" s="68"/>
      <c r="K36" s="64"/>
    </row>
    <row r="37" spans="1:11" hidden="1" x14ac:dyDescent="0.25">
      <c r="A37" s="61"/>
      <c r="B37" s="66"/>
      <c r="C37" s="67"/>
      <c r="D37" s="63"/>
      <c r="E37" s="68"/>
      <c r="F37" s="68"/>
      <c r="G37" s="69"/>
      <c r="H37" s="68">
        <f t="shared" si="1"/>
        <v>0</v>
      </c>
      <c r="I37" s="69"/>
      <c r="J37" s="68"/>
      <c r="K37" s="64"/>
    </row>
    <row r="38" spans="1:11" hidden="1" x14ac:dyDescent="0.25">
      <c r="A38" s="61"/>
      <c r="B38" s="66"/>
      <c r="C38" s="67"/>
      <c r="D38" s="63"/>
      <c r="E38" s="68"/>
      <c r="F38" s="68"/>
      <c r="G38" s="69"/>
      <c r="H38" s="68">
        <f t="shared" si="1"/>
        <v>0</v>
      </c>
      <c r="I38" s="69"/>
      <c r="J38" s="68"/>
      <c r="K38" s="64"/>
    </row>
    <row r="39" spans="1:11" hidden="1" x14ac:dyDescent="0.25">
      <c r="A39" s="61"/>
      <c r="B39" s="66"/>
      <c r="C39" s="67"/>
      <c r="D39" s="63"/>
      <c r="E39" s="68"/>
      <c r="F39" s="68"/>
      <c r="G39" s="69"/>
      <c r="H39" s="68">
        <f t="shared" si="1"/>
        <v>0</v>
      </c>
      <c r="I39" s="69"/>
      <c r="J39" s="68"/>
      <c r="K39" s="64"/>
    </row>
    <row r="40" spans="1:11" hidden="1" x14ac:dyDescent="0.25">
      <c r="A40" s="61"/>
      <c r="B40" s="66"/>
      <c r="C40" s="67"/>
      <c r="D40" s="63"/>
      <c r="E40" s="68"/>
      <c r="F40" s="68"/>
      <c r="G40" s="69"/>
      <c r="H40" s="68">
        <f t="shared" si="1"/>
        <v>0</v>
      </c>
      <c r="I40" s="69"/>
      <c r="J40" s="68"/>
      <c r="K40" s="64"/>
    </row>
    <row r="41" spans="1:11" hidden="1" x14ac:dyDescent="0.25">
      <c r="A41" s="61"/>
      <c r="B41" s="66"/>
      <c r="C41" s="67"/>
      <c r="D41" s="63"/>
      <c r="E41" s="68"/>
      <c r="F41" s="68"/>
      <c r="G41" s="69"/>
      <c r="H41" s="68">
        <f t="shared" si="1"/>
        <v>0</v>
      </c>
      <c r="I41" s="69"/>
      <c r="J41" s="68"/>
      <c r="K41" s="64"/>
    </row>
    <row r="42" spans="1:11" hidden="1" x14ac:dyDescent="0.25">
      <c r="A42" s="61"/>
      <c r="B42" s="66"/>
      <c r="C42" s="67"/>
      <c r="D42" s="63"/>
      <c r="E42" s="68"/>
      <c r="F42" s="68"/>
      <c r="G42" s="69"/>
      <c r="H42" s="68">
        <f t="shared" si="1"/>
        <v>0</v>
      </c>
      <c r="I42" s="69"/>
      <c r="J42" s="68"/>
      <c r="K42" s="64"/>
    </row>
    <row r="43" spans="1:11" hidden="1" x14ac:dyDescent="0.25">
      <c r="A43" s="61"/>
      <c r="B43" s="66"/>
      <c r="C43" s="67"/>
      <c r="D43" s="63"/>
      <c r="E43" s="68"/>
      <c r="F43" s="68"/>
      <c r="G43" s="69"/>
      <c r="H43" s="68">
        <f t="shared" si="1"/>
        <v>0</v>
      </c>
      <c r="I43" s="69"/>
      <c r="J43" s="68"/>
      <c r="K43" s="64"/>
    </row>
    <row r="44" spans="1:11" x14ac:dyDescent="0.25">
      <c r="A44" s="61"/>
      <c r="B44" s="70" t="s">
        <v>14</v>
      </c>
      <c r="C44" s="63"/>
      <c r="D44" s="63"/>
      <c r="E44" s="71">
        <f>SUM(E21:E43)</f>
        <v>558643</v>
      </c>
      <c r="F44" s="71">
        <f>SUM(F21:F43)</f>
        <v>527622</v>
      </c>
      <c r="G44" s="69"/>
      <c r="H44" s="71">
        <f>SUM(H21:H43)</f>
        <v>31021</v>
      </c>
      <c r="I44" s="69"/>
      <c r="J44" s="71">
        <f>SUM(J21:J43)</f>
        <v>543451</v>
      </c>
      <c r="K44" s="64"/>
    </row>
    <row r="45" spans="1:11" x14ac:dyDescent="0.25">
      <c r="A45" s="61"/>
      <c r="B45" s="63"/>
      <c r="C45" s="63"/>
      <c r="D45" s="63"/>
      <c r="E45" s="69"/>
      <c r="F45" s="69"/>
      <c r="G45" s="69"/>
      <c r="H45" s="69"/>
      <c r="I45" s="69"/>
      <c r="J45" s="69"/>
      <c r="K45" s="64"/>
    </row>
    <row r="46" spans="1:11" ht="16.5" thickBot="1" x14ac:dyDescent="0.3">
      <c r="A46" s="72" t="s">
        <v>15</v>
      </c>
      <c r="B46" s="63"/>
      <c r="C46" s="63"/>
      <c r="D46" s="63"/>
      <c r="E46" s="73">
        <f>E44+E17</f>
        <v>661944</v>
      </c>
      <c r="F46" s="73">
        <f>F44+F17</f>
        <v>632692</v>
      </c>
      <c r="G46" s="69"/>
      <c r="H46" s="73">
        <f>H44+H17</f>
        <v>29252</v>
      </c>
      <c r="I46" s="69"/>
      <c r="J46" s="73">
        <f>J44+J17</f>
        <v>651673</v>
      </c>
      <c r="K46" s="64"/>
    </row>
    <row r="47" spans="1:11" ht="16.5" thickTop="1" thickBot="1" x14ac:dyDescent="0.3">
      <c r="A47" s="74"/>
      <c r="B47" s="75"/>
      <c r="C47" s="75"/>
      <c r="D47" s="75"/>
      <c r="E47" s="75"/>
      <c r="F47" s="75"/>
      <c r="G47" s="75"/>
      <c r="H47" s="75"/>
      <c r="I47" s="75"/>
      <c r="J47" s="75"/>
      <c r="K47" s="76"/>
    </row>
    <row r="48" spans="1:11" ht="15.75" x14ac:dyDescent="0.25">
      <c r="A48" s="58" t="s">
        <v>16</v>
      </c>
      <c r="B48" s="59"/>
      <c r="C48" s="59"/>
      <c r="D48" s="59"/>
      <c r="E48" s="59"/>
      <c r="F48" s="59"/>
      <c r="G48" s="59"/>
      <c r="H48" s="59"/>
      <c r="I48" s="59"/>
      <c r="J48" s="59"/>
      <c r="K48" s="60"/>
    </row>
    <row r="49" spans="1:11" ht="15.75" x14ac:dyDescent="0.25">
      <c r="A49" s="61"/>
      <c r="B49" s="62" t="s">
        <v>2</v>
      </c>
      <c r="C49" s="63"/>
      <c r="D49" s="63"/>
      <c r="E49" s="63"/>
      <c r="F49" s="63"/>
      <c r="G49" s="63"/>
      <c r="H49" s="63"/>
      <c r="I49" s="63"/>
      <c r="J49" s="63"/>
      <c r="K49" s="64"/>
    </row>
    <row r="50" spans="1:11" x14ac:dyDescent="0.25">
      <c r="A50" s="61"/>
      <c r="B50" s="63" t="s">
        <v>3</v>
      </c>
      <c r="C50" s="63" t="s">
        <v>4</v>
      </c>
      <c r="D50" s="63"/>
      <c r="E50" s="63"/>
      <c r="F50" s="63"/>
      <c r="G50" s="63"/>
      <c r="H50" s="63"/>
      <c r="I50" s="63"/>
      <c r="J50" s="63"/>
      <c r="K50" s="64"/>
    </row>
    <row r="51" spans="1:11" x14ac:dyDescent="0.25">
      <c r="A51" s="61"/>
      <c r="B51" s="66">
        <v>401</v>
      </c>
      <c r="C51" s="67" t="s">
        <v>74</v>
      </c>
      <c r="D51" s="63"/>
      <c r="E51" s="68">
        <v>47700</v>
      </c>
      <c r="F51" s="68">
        <v>43461</v>
      </c>
      <c r="G51" s="69"/>
      <c r="H51" s="68">
        <f t="shared" ref="H51:H56" si="2">E51-F51</f>
        <v>4239</v>
      </c>
      <c r="I51" s="69"/>
      <c r="J51" s="68">
        <v>44764</v>
      </c>
      <c r="K51" s="64"/>
    </row>
    <row r="52" spans="1:11" x14ac:dyDescent="0.25">
      <c r="A52" s="61"/>
      <c r="B52" s="66">
        <v>402</v>
      </c>
      <c r="C52" s="67" t="s">
        <v>75</v>
      </c>
      <c r="D52" s="63"/>
      <c r="E52" s="68">
        <v>42791</v>
      </c>
      <c r="F52" s="68">
        <v>28832</v>
      </c>
      <c r="G52" s="69"/>
      <c r="H52" s="68">
        <f t="shared" si="2"/>
        <v>13959</v>
      </c>
      <c r="I52" s="69"/>
      <c r="J52" s="68">
        <v>29697</v>
      </c>
      <c r="K52" s="64"/>
    </row>
    <row r="53" spans="1:11" x14ac:dyDescent="0.25">
      <c r="A53" s="61"/>
      <c r="B53" s="66">
        <v>403</v>
      </c>
      <c r="C53" s="67" t="s">
        <v>76</v>
      </c>
      <c r="D53" s="63"/>
      <c r="E53" s="68">
        <v>30230</v>
      </c>
      <c r="F53" s="68">
        <v>24982</v>
      </c>
      <c r="G53" s="69"/>
      <c r="H53" s="68">
        <f t="shared" si="2"/>
        <v>5248</v>
      </c>
      <c r="I53" s="69"/>
      <c r="J53" s="68">
        <v>25731</v>
      </c>
      <c r="K53" s="64"/>
    </row>
    <row r="54" spans="1:11" hidden="1" x14ac:dyDescent="0.25">
      <c r="A54" s="61"/>
      <c r="B54" s="66"/>
      <c r="C54" s="67"/>
      <c r="D54" s="63"/>
      <c r="E54" s="68"/>
      <c r="F54" s="68"/>
      <c r="G54" s="69"/>
      <c r="H54" s="68">
        <f t="shared" si="2"/>
        <v>0</v>
      </c>
      <c r="I54" s="69"/>
      <c r="J54" s="68"/>
      <c r="K54" s="64"/>
    </row>
    <row r="55" spans="1:11" hidden="1" x14ac:dyDescent="0.25">
      <c r="A55" s="61"/>
      <c r="B55" s="66"/>
      <c r="C55" s="67"/>
      <c r="D55" s="63"/>
      <c r="E55" s="68"/>
      <c r="F55" s="68"/>
      <c r="G55" s="69"/>
      <c r="H55" s="68">
        <f t="shared" si="2"/>
        <v>0</v>
      </c>
      <c r="I55" s="69"/>
      <c r="J55" s="68"/>
      <c r="K55" s="64"/>
    </row>
    <row r="56" spans="1:11" hidden="1" x14ac:dyDescent="0.25">
      <c r="A56" s="61"/>
      <c r="B56" s="66"/>
      <c r="C56" s="67"/>
      <c r="D56" s="63"/>
      <c r="E56" s="68"/>
      <c r="F56" s="68"/>
      <c r="G56" s="69"/>
      <c r="H56" s="68">
        <f t="shared" si="2"/>
        <v>0</v>
      </c>
      <c r="I56" s="69"/>
      <c r="J56" s="68"/>
      <c r="K56" s="64"/>
    </row>
    <row r="57" spans="1:11" x14ac:dyDescent="0.25">
      <c r="A57" s="61"/>
      <c r="B57" s="70" t="s">
        <v>6</v>
      </c>
      <c r="C57" s="63"/>
      <c r="D57" s="63"/>
      <c r="E57" s="71">
        <f>SUM(E51:E56)</f>
        <v>120721</v>
      </c>
      <c r="F57" s="71">
        <f>SUM(F51:F56)</f>
        <v>97275</v>
      </c>
      <c r="G57" s="69"/>
      <c r="H57" s="71">
        <f>SUM(H51:H56)</f>
        <v>23446</v>
      </c>
      <c r="I57" s="69"/>
      <c r="J57" s="71">
        <f>SUM(J51:J56)</f>
        <v>100192</v>
      </c>
      <c r="K57" s="64"/>
    </row>
    <row r="58" spans="1:11" x14ac:dyDescent="0.25">
      <c r="A58" s="61"/>
      <c r="B58" s="63"/>
      <c r="C58" s="63"/>
      <c r="D58" s="63"/>
      <c r="E58" s="69"/>
      <c r="F58" s="69"/>
      <c r="G58" s="69"/>
      <c r="H58" s="69"/>
      <c r="I58" s="69"/>
      <c r="J58" s="69"/>
      <c r="K58" s="64"/>
    </row>
    <row r="59" spans="1:11" ht="15.75" x14ac:dyDescent="0.25">
      <c r="A59" s="61"/>
      <c r="B59" s="62" t="s">
        <v>5</v>
      </c>
      <c r="C59" s="63"/>
      <c r="D59" s="63"/>
      <c r="E59" s="69"/>
      <c r="F59" s="69"/>
      <c r="G59" s="69"/>
      <c r="H59" s="69"/>
      <c r="I59" s="69"/>
      <c r="J59" s="69"/>
      <c r="K59" s="64"/>
    </row>
    <row r="60" spans="1:11" x14ac:dyDescent="0.25">
      <c r="A60" s="61"/>
      <c r="B60" s="63" t="s">
        <v>3</v>
      </c>
      <c r="C60" s="63" t="s">
        <v>4</v>
      </c>
      <c r="D60" s="63"/>
      <c r="E60" s="69"/>
      <c r="F60" s="69"/>
      <c r="G60" s="69"/>
      <c r="H60" s="69"/>
      <c r="I60" s="69"/>
      <c r="J60" s="69"/>
      <c r="K60" s="64"/>
    </row>
    <row r="61" spans="1:11" x14ac:dyDescent="0.25">
      <c r="A61" s="61"/>
      <c r="B61" s="66">
        <v>410</v>
      </c>
      <c r="C61" s="67" t="s">
        <v>77</v>
      </c>
      <c r="D61" s="63"/>
      <c r="E61" s="68">
        <v>106030</v>
      </c>
      <c r="F61" s="68">
        <v>97136</v>
      </c>
      <c r="G61" s="69"/>
      <c r="H61" s="68">
        <f t="shared" ref="H61:H72" si="3">E61-F61</f>
        <v>8894</v>
      </c>
      <c r="I61" s="69"/>
      <c r="J61" s="68">
        <v>100050</v>
      </c>
      <c r="K61" s="64"/>
    </row>
    <row r="62" spans="1:11" x14ac:dyDescent="0.25">
      <c r="A62" s="61"/>
      <c r="B62" s="66">
        <v>411</v>
      </c>
      <c r="C62" s="67" t="s">
        <v>78</v>
      </c>
      <c r="D62" s="63"/>
      <c r="E62" s="68">
        <v>111613</v>
      </c>
      <c r="F62" s="68">
        <v>104467</v>
      </c>
      <c r="G62" s="69"/>
      <c r="H62" s="68">
        <f t="shared" si="3"/>
        <v>7146</v>
      </c>
      <c r="I62" s="69"/>
      <c r="J62" s="68">
        <v>107601</v>
      </c>
      <c r="K62" s="64"/>
    </row>
    <row r="63" spans="1:11" x14ac:dyDescent="0.25">
      <c r="A63" s="61"/>
      <c r="B63" s="66">
        <v>412</v>
      </c>
      <c r="C63" s="67" t="s">
        <v>79</v>
      </c>
      <c r="D63" s="63"/>
      <c r="E63" s="68">
        <v>9822</v>
      </c>
      <c r="F63" s="68">
        <v>9601</v>
      </c>
      <c r="G63" s="69"/>
      <c r="H63" s="68">
        <f t="shared" si="3"/>
        <v>221</v>
      </c>
      <c r="I63" s="69"/>
      <c r="J63" s="68">
        <v>9889</v>
      </c>
      <c r="K63" s="64"/>
    </row>
    <row r="64" spans="1:11" x14ac:dyDescent="0.25">
      <c r="A64" s="61"/>
      <c r="B64" s="66">
        <v>413</v>
      </c>
      <c r="C64" s="67" t="s">
        <v>80</v>
      </c>
      <c r="D64" s="63"/>
      <c r="E64" s="68">
        <v>868</v>
      </c>
      <c r="F64" s="68">
        <v>2053</v>
      </c>
      <c r="G64" s="69"/>
      <c r="H64" s="68">
        <f t="shared" si="3"/>
        <v>-1185</v>
      </c>
      <c r="I64" s="69"/>
      <c r="J64" s="68">
        <v>2114</v>
      </c>
      <c r="K64" s="64"/>
    </row>
    <row r="65" spans="1:11" hidden="1" x14ac:dyDescent="0.25">
      <c r="A65" s="61"/>
      <c r="B65" s="66"/>
      <c r="C65" s="67"/>
      <c r="D65" s="63"/>
      <c r="E65" s="68"/>
      <c r="F65" s="68"/>
      <c r="G65" s="69"/>
      <c r="H65" s="68">
        <f t="shared" si="3"/>
        <v>0</v>
      </c>
      <c r="I65" s="69"/>
      <c r="J65" s="68"/>
      <c r="K65" s="64"/>
    </row>
    <row r="66" spans="1:11" hidden="1" x14ac:dyDescent="0.25">
      <c r="A66" s="61"/>
      <c r="B66" s="66"/>
      <c r="C66" s="67"/>
      <c r="D66" s="63"/>
      <c r="E66" s="68"/>
      <c r="F66" s="68"/>
      <c r="G66" s="69"/>
      <c r="H66" s="68">
        <f t="shared" si="3"/>
        <v>0</v>
      </c>
      <c r="I66" s="69"/>
      <c r="J66" s="68"/>
      <c r="K66" s="64"/>
    </row>
    <row r="67" spans="1:11" hidden="1" x14ac:dyDescent="0.25">
      <c r="A67" s="61"/>
      <c r="B67" s="66"/>
      <c r="C67" s="67"/>
      <c r="D67" s="63"/>
      <c r="E67" s="68"/>
      <c r="F67" s="68"/>
      <c r="G67" s="69"/>
      <c r="H67" s="68">
        <f t="shared" si="3"/>
        <v>0</v>
      </c>
      <c r="I67" s="69"/>
      <c r="J67" s="68"/>
      <c r="K67" s="64"/>
    </row>
    <row r="68" spans="1:11" hidden="1" x14ac:dyDescent="0.25">
      <c r="A68" s="61"/>
      <c r="B68" s="66"/>
      <c r="C68" s="67"/>
      <c r="D68" s="63"/>
      <c r="E68" s="68"/>
      <c r="F68" s="68"/>
      <c r="G68" s="69"/>
      <c r="H68" s="68">
        <f t="shared" si="3"/>
        <v>0</v>
      </c>
      <c r="I68" s="69"/>
      <c r="J68" s="68"/>
      <c r="K68" s="64"/>
    </row>
    <row r="69" spans="1:11" hidden="1" x14ac:dyDescent="0.25">
      <c r="A69" s="61"/>
      <c r="B69" s="66"/>
      <c r="C69" s="67"/>
      <c r="D69" s="63"/>
      <c r="E69" s="68"/>
      <c r="F69" s="68"/>
      <c r="G69" s="69"/>
      <c r="H69" s="68">
        <f t="shared" si="3"/>
        <v>0</v>
      </c>
      <c r="I69" s="69"/>
      <c r="J69" s="68"/>
      <c r="K69" s="64"/>
    </row>
    <row r="70" spans="1:11" hidden="1" x14ac:dyDescent="0.25">
      <c r="A70" s="61"/>
      <c r="B70" s="66"/>
      <c r="C70" s="67"/>
      <c r="D70" s="63"/>
      <c r="E70" s="68"/>
      <c r="F70" s="68"/>
      <c r="G70" s="69"/>
      <c r="H70" s="68">
        <f t="shared" si="3"/>
        <v>0</v>
      </c>
      <c r="I70" s="69"/>
      <c r="J70" s="68"/>
      <c r="K70" s="64"/>
    </row>
    <row r="71" spans="1:11" hidden="1" x14ac:dyDescent="0.25">
      <c r="A71" s="61"/>
      <c r="B71" s="66"/>
      <c r="C71" s="67"/>
      <c r="D71" s="63"/>
      <c r="E71" s="68"/>
      <c r="F71" s="68"/>
      <c r="G71" s="69"/>
      <c r="H71" s="68">
        <f t="shared" si="3"/>
        <v>0</v>
      </c>
      <c r="I71" s="69"/>
      <c r="J71" s="68"/>
      <c r="K71" s="64"/>
    </row>
    <row r="72" spans="1:11" x14ac:dyDescent="0.25">
      <c r="A72" s="61"/>
      <c r="B72" s="63"/>
      <c r="C72" s="77" t="s">
        <v>8</v>
      </c>
      <c r="D72" s="63"/>
      <c r="E72" s="68">
        <v>6325</v>
      </c>
      <c r="F72" s="68">
        <v>6325</v>
      </c>
      <c r="G72" s="69"/>
      <c r="H72" s="68">
        <f t="shared" si="3"/>
        <v>0</v>
      </c>
      <c r="I72" s="69"/>
      <c r="J72" s="68">
        <v>-19028</v>
      </c>
      <c r="K72" s="64"/>
    </row>
    <row r="73" spans="1:11" x14ac:dyDescent="0.25">
      <c r="A73" s="61"/>
      <c r="B73" s="70" t="s">
        <v>7</v>
      </c>
      <c r="C73" s="63"/>
      <c r="D73" s="63"/>
      <c r="E73" s="71">
        <f>SUM(E61:E72)</f>
        <v>234658</v>
      </c>
      <c r="F73" s="71">
        <f>SUM(F61:F72)</f>
        <v>219582</v>
      </c>
      <c r="G73" s="69"/>
      <c r="H73" s="71">
        <f>SUM(H61:H72)</f>
        <v>15076</v>
      </c>
      <c r="I73" s="69"/>
      <c r="J73" s="71">
        <f>SUM(J61:J72)</f>
        <v>200626</v>
      </c>
      <c r="K73" s="64"/>
    </row>
    <row r="74" spans="1:11" x14ac:dyDescent="0.25">
      <c r="A74" s="61"/>
      <c r="B74" s="63"/>
      <c r="C74" s="63"/>
      <c r="D74" s="63"/>
      <c r="E74" s="69"/>
      <c r="F74" s="69"/>
      <c r="G74" s="69"/>
      <c r="H74" s="69"/>
      <c r="I74" s="69"/>
      <c r="J74" s="69"/>
      <c r="K74" s="64"/>
    </row>
    <row r="75" spans="1:11" ht="16.5" thickBot="1" x14ac:dyDescent="0.3">
      <c r="A75" s="72" t="s">
        <v>12</v>
      </c>
      <c r="B75" s="63"/>
      <c r="C75" s="63"/>
      <c r="D75" s="63"/>
      <c r="E75" s="73">
        <f>E73+E57</f>
        <v>355379</v>
      </c>
      <c r="F75" s="73">
        <f>F73+F57</f>
        <v>316857</v>
      </c>
      <c r="G75" s="69"/>
      <c r="H75" s="73">
        <f>H73+H57</f>
        <v>38522</v>
      </c>
      <c r="I75" s="69"/>
      <c r="J75" s="73">
        <f>J73+J57</f>
        <v>300818</v>
      </c>
      <c r="K75" s="64"/>
    </row>
    <row r="76" spans="1:11" ht="16.5" thickTop="1" thickBot="1" x14ac:dyDescent="0.3">
      <c r="A76" s="74"/>
      <c r="B76" s="75"/>
      <c r="C76" s="75"/>
      <c r="D76" s="75"/>
      <c r="E76" s="75"/>
      <c r="F76" s="75"/>
      <c r="G76" s="75"/>
      <c r="H76" s="75"/>
      <c r="I76" s="75"/>
      <c r="J76" s="75"/>
      <c r="K76" s="76"/>
    </row>
    <row r="77" spans="1:11" ht="15.75" x14ac:dyDescent="0.25">
      <c r="A77" s="58" t="s">
        <v>30</v>
      </c>
      <c r="B77" s="59"/>
      <c r="C77" s="59"/>
      <c r="D77" s="59"/>
      <c r="E77" s="59"/>
      <c r="F77" s="59"/>
      <c r="G77" s="59"/>
      <c r="H77" s="59"/>
      <c r="I77" s="59"/>
      <c r="J77" s="59"/>
      <c r="K77" s="60"/>
    </row>
    <row r="78" spans="1:11" x14ac:dyDescent="0.25">
      <c r="A78" s="61"/>
      <c r="B78" s="63" t="s">
        <v>3</v>
      </c>
      <c r="C78" s="63" t="s">
        <v>4</v>
      </c>
      <c r="D78" s="63"/>
      <c r="E78" s="63"/>
      <c r="F78" s="63"/>
      <c r="G78" s="63"/>
      <c r="H78" s="63"/>
      <c r="I78" s="63"/>
      <c r="J78" s="63"/>
      <c r="K78" s="64"/>
    </row>
    <row r="79" spans="1:11" x14ac:dyDescent="0.25">
      <c r="A79" s="61"/>
      <c r="B79" s="66">
        <v>701</v>
      </c>
      <c r="C79" s="67" t="s">
        <v>81</v>
      </c>
      <c r="D79" s="63"/>
      <c r="E79" s="68">
        <v>526</v>
      </c>
      <c r="F79" s="68">
        <v>2129</v>
      </c>
      <c r="G79" s="69"/>
      <c r="H79" s="68">
        <f t="shared" ref="H79:H115" si="4">E79-F79</f>
        <v>-1603</v>
      </c>
      <c r="I79" s="69"/>
      <c r="J79" s="68">
        <v>2193</v>
      </c>
      <c r="K79" s="64"/>
    </row>
    <row r="80" spans="1:11" x14ac:dyDescent="0.25">
      <c r="A80" s="61"/>
      <c r="B80" s="66">
        <v>702</v>
      </c>
      <c r="C80" s="67" t="s">
        <v>82</v>
      </c>
      <c r="D80" s="63"/>
      <c r="E80" s="68">
        <v>101417</v>
      </c>
      <c r="F80" s="68">
        <v>124027</v>
      </c>
      <c r="G80" s="69"/>
      <c r="H80" s="68">
        <f t="shared" si="4"/>
        <v>-22610</v>
      </c>
      <c r="I80" s="69"/>
      <c r="J80" s="68">
        <v>127748</v>
      </c>
      <c r="K80" s="64"/>
    </row>
    <row r="81" spans="1:11" x14ac:dyDescent="0.25">
      <c r="A81" s="61"/>
      <c r="B81" s="66">
        <v>703</v>
      </c>
      <c r="C81" s="67" t="s">
        <v>83</v>
      </c>
      <c r="D81" s="63"/>
      <c r="E81" s="68">
        <v>9217</v>
      </c>
      <c r="F81" s="68">
        <v>8290</v>
      </c>
      <c r="G81" s="69"/>
      <c r="H81" s="68">
        <f t="shared" si="4"/>
        <v>927</v>
      </c>
      <c r="I81" s="69"/>
      <c r="J81" s="68">
        <v>8538</v>
      </c>
      <c r="K81" s="64"/>
    </row>
    <row r="82" spans="1:11" x14ac:dyDescent="0.25">
      <c r="A82" s="61"/>
      <c r="B82" s="66">
        <v>704</v>
      </c>
      <c r="C82" s="67" t="s">
        <v>84</v>
      </c>
      <c r="D82" s="63"/>
      <c r="E82" s="68">
        <v>809</v>
      </c>
      <c r="F82" s="68">
        <v>0</v>
      </c>
      <c r="G82" s="69"/>
      <c r="H82" s="68">
        <f t="shared" si="4"/>
        <v>809</v>
      </c>
      <c r="I82" s="69"/>
      <c r="J82" s="68">
        <v>0</v>
      </c>
      <c r="K82" s="64"/>
    </row>
    <row r="83" spans="1:11" x14ac:dyDescent="0.25">
      <c r="A83" s="61"/>
      <c r="B83" s="66">
        <v>705</v>
      </c>
      <c r="C83" s="67" t="s">
        <v>85</v>
      </c>
      <c r="D83" s="63"/>
      <c r="E83" s="68">
        <v>6544</v>
      </c>
      <c r="F83" s="68">
        <v>7412</v>
      </c>
      <c r="G83" s="69"/>
      <c r="H83" s="68">
        <f t="shared" si="4"/>
        <v>-868</v>
      </c>
      <c r="I83" s="69"/>
      <c r="J83" s="68">
        <v>7634</v>
      </c>
      <c r="K83" s="64"/>
    </row>
    <row r="84" spans="1:11" x14ac:dyDescent="0.25">
      <c r="A84" s="61"/>
      <c r="B84" s="66">
        <v>706</v>
      </c>
      <c r="C84" s="67" t="s">
        <v>86</v>
      </c>
      <c r="D84" s="63"/>
      <c r="E84" s="68">
        <v>0</v>
      </c>
      <c r="F84" s="68">
        <v>0</v>
      </c>
      <c r="G84" s="69"/>
      <c r="H84" s="68">
        <f t="shared" si="4"/>
        <v>0</v>
      </c>
      <c r="I84" s="69"/>
      <c r="J84" s="68">
        <v>0</v>
      </c>
      <c r="K84" s="64"/>
    </row>
    <row r="85" spans="1:11" x14ac:dyDescent="0.25">
      <c r="A85" s="61"/>
      <c r="B85" s="66">
        <v>707</v>
      </c>
      <c r="C85" s="67" t="s">
        <v>87</v>
      </c>
      <c r="D85" s="63"/>
      <c r="E85" s="68">
        <v>4013</v>
      </c>
      <c r="F85" s="68">
        <v>835</v>
      </c>
      <c r="G85" s="69"/>
      <c r="H85" s="68">
        <f t="shared" si="4"/>
        <v>3178</v>
      </c>
      <c r="I85" s="69"/>
      <c r="J85" s="68">
        <v>860</v>
      </c>
      <c r="K85" s="64"/>
    </row>
    <row r="86" spans="1:11" x14ac:dyDescent="0.25">
      <c r="A86" s="61"/>
      <c r="B86" s="66">
        <v>708</v>
      </c>
      <c r="C86" s="67" t="s">
        <v>88</v>
      </c>
      <c r="D86" s="63"/>
      <c r="E86" s="68">
        <v>8909</v>
      </c>
      <c r="F86" s="68">
        <v>11880</v>
      </c>
      <c r="G86" s="69"/>
      <c r="H86" s="68">
        <f t="shared" si="4"/>
        <v>-2971</v>
      </c>
      <c r="I86" s="69"/>
      <c r="J86" s="68">
        <v>12236</v>
      </c>
      <c r="K86" s="64"/>
    </row>
    <row r="87" spans="1:11" x14ac:dyDescent="0.25">
      <c r="A87" s="61"/>
      <c r="B87" s="66">
        <v>709</v>
      </c>
      <c r="C87" s="67" t="s">
        <v>89</v>
      </c>
      <c r="D87" s="63"/>
      <c r="E87" s="68">
        <v>2822</v>
      </c>
      <c r="F87" s="68">
        <v>4269</v>
      </c>
      <c r="G87" s="69"/>
      <c r="H87" s="68">
        <f t="shared" si="4"/>
        <v>-1447</v>
      </c>
      <c r="I87" s="69"/>
      <c r="J87" s="68">
        <v>4397</v>
      </c>
      <c r="K87" s="64"/>
    </row>
    <row r="88" spans="1:11" x14ac:dyDescent="0.25">
      <c r="A88" s="61"/>
      <c r="B88" s="66">
        <v>710</v>
      </c>
      <c r="C88" s="67" t="s">
        <v>90</v>
      </c>
      <c r="D88" s="63"/>
      <c r="E88" s="68">
        <v>1818</v>
      </c>
      <c r="F88" s="68">
        <v>1213</v>
      </c>
      <c r="G88" s="69"/>
      <c r="H88" s="68">
        <f t="shared" si="4"/>
        <v>605</v>
      </c>
      <c r="I88" s="69"/>
      <c r="J88" s="68">
        <v>1250</v>
      </c>
      <c r="K88" s="64"/>
    </row>
    <row r="89" spans="1:11" x14ac:dyDescent="0.25">
      <c r="A89" s="61"/>
      <c r="B89" s="66">
        <v>711</v>
      </c>
      <c r="C89" s="67" t="s">
        <v>91</v>
      </c>
      <c r="D89" s="63"/>
      <c r="E89" s="68">
        <v>2037</v>
      </c>
      <c r="F89" s="68">
        <v>1345</v>
      </c>
      <c r="G89" s="69"/>
      <c r="H89" s="68">
        <f t="shared" si="4"/>
        <v>692</v>
      </c>
      <c r="I89" s="69"/>
      <c r="J89" s="68">
        <v>1385</v>
      </c>
      <c r="K89" s="64"/>
    </row>
    <row r="90" spans="1:11" x14ac:dyDescent="0.25">
      <c r="A90" s="61"/>
      <c r="B90" s="66">
        <v>712</v>
      </c>
      <c r="C90" s="67" t="s">
        <v>92</v>
      </c>
      <c r="D90" s="63"/>
      <c r="E90" s="68">
        <v>224</v>
      </c>
      <c r="F90" s="68">
        <v>196</v>
      </c>
      <c r="G90" s="69"/>
      <c r="H90" s="68">
        <f t="shared" si="4"/>
        <v>28</v>
      </c>
      <c r="I90" s="69"/>
      <c r="J90" s="68">
        <v>202</v>
      </c>
      <c r="K90" s="64"/>
    </row>
    <row r="91" spans="1:11" x14ac:dyDescent="0.25">
      <c r="A91" s="61"/>
      <c r="B91" s="66">
        <v>713</v>
      </c>
      <c r="C91" s="67" t="s">
        <v>93</v>
      </c>
      <c r="D91" s="63"/>
      <c r="E91" s="68">
        <v>7113</v>
      </c>
      <c r="F91" s="68">
        <v>3630</v>
      </c>
      <c r="G91" s="69"/>
      <c r="H91" s="68">
        <f t="shared" si="4"/>
        <v>3483</v>
      </c>
      <c r="I91" s="69"/>
      <c r="J91" s="68">
        <v>3739</v>
      </c>
      <c r="K91" s="64"/>
    </row>
    <row r="92" spans="1:11" x14ac:dyDescent="0.25">
      <c r="A92" s="61"/>
      <c r="B92" s="66">
        <v>714</v>
      </c>
      <c r="C92" s="67" t="s">
        <v>94</v>
      </c>
      <c r="D92" s="63"/>
      <c r="E92" s="68">
        <v>11590</v>
      </c>
      <c r="F92" s="68">
        <v>3653</v>
      </c>
      <c r="G92" s="69"/>
      <c r="H92" s="68">
        <f t="shared" si="4"/>
        <v>7937</v>
      </c>
      <c r="I92" s="69"/>
      <c r="J92" s="68">
        <v>3763</v>
      </c>
      <c r="K92" s="64"/>
    </row>
    <row r="93" spans="1:11" x14ac:dyDescent="0.25">
      <c r="A93" s="61"/>
      <c r="B93" s="66">
        <v>715</v>
      </c>
      <c r="C93" s="67" t="s">
        <v>95</v>
      </c>
      <c r="D93" s="63"/>
      <c r="E93" s="68">
        <v>20</v>
      </c>
      <c r="F93" s="68">
        <v>0</v>
      </c>
      <c r="G93" s="69"/>
      <c r="H93" s="68">
        <f t="shared" si="4"/>
        <v>20</v>
      </c>
      <c r="I93" s="69"/>
      <c r="J93" s="68">
        <v>0</v>
      </c>
      <c r="K93" s="64"/>
    </row>
    <row r="94" spans="1:11" hidden="1" x14ac:dyDescent="0.25">
      <c r="A94" s="61"/>
      <c r="B94" s="66"/>
      <c r="C94" s="67"/>
      <c r="D94" s="63"/>
      <c r="E94" s="68"/>
      <c r="F94" s="68"/>
      <c r="G94" s="69"/>
      <c r="H94" s="68">
        <f t="shared" si="4"/>
        <v>0</v>
      </c>
      <c r="I94" s="69"/>
      <c r="J94" s="68"/>
      <c r="K94" s="64"/>
    </row>
    <row r="95" spans="1:11" hidden="1" x14ac:dyDescent="0.25">
      <c r="A95" s="61"/>
      <c r="B95" s="66"/>
      <c r="C95" s="67"/>
      <c r="D95" s="63"/>
      <c r="E95" s="68"/>
      <c r="F95" s="68"/>
      <c r="G95" s="69"/>
      <c r="H95" s="68">
        <f t="shared" si="4"/>
        <v>0</v>
      </c>
      <c r="I95" s="69"/>
      <c r="J95" s="68"/>
      <c r="K95" s="64"/>
    </row>
    <row r="96" spans="1:11" hidden="1" x14ac:dyDescent="0.25">
      <c r="A96" s="61"/>
      <c r="B96" s="66"/>
      <c r="C96" s="67"/>
      <c r="D96" s="63"/>
      <c r="E96" s="68"/>
      <c r="F96" s="68"/>
      <c r="G96" s="69"/>
      <c r="H96" s="68">
        <f t="shared" si="4"/>
        <v>0</v>
      </c>
      <c r="I96" s="69"/>
      <c r="J96" s="68"/>
      <c r="K96" s="64"/>
    </row>
    <row r="97" spans="1:11" hidden="1" x14ac:dyDescent="0.25">
      <c r="A97" s="61"/>
      <c r="B97" s="66"/>
      <c r="C97" s="67"/>
      <c r="D97" s="63"/>
      <c r="E97" s="68"/>
      <c r="F97" s="68"/>
      <c r="G97" s="69"/>
      <c r="H97" s="68">
        <f t="shared" si="4"/>
        <v>0</v>
      </c>
      <c r="I97" s="69"/>
      <c r="J97" s="68"/>
      <c r="K97" s="64"/>
    </row>
    <row r="98" spans="1:11" hidden="1" x14ac:dyDescent="0.25">
      <c r="A98" s="61"/>
      <c r="B98" s="66"/>
      <c r="C98" s="67"/>
      <c r="D98" s="63"/>
      <c r="E98" s="68"/>
      <c r="F98" s="68"/>
      <c r="G98" s="69"/>
      <c r="H98" s="68">
        <f t="shared" si="4"/>
        <v>0</v>
      </c>
      <c r="I98" s="69"/>
      <c r="J98" s="68"/>
      <c r="K98" s="64"/>
    </row>
    <row r="99" spans="1:11" hidden="1" x14ac:dyDescent="0.25">
      <c r="A99" s="61"/>
      <c r="B99" s="66"/>
      <c r="C99" s="67"/>
      <c r="D99" s="63"/>
      <c r="E99" s="68"/>
      <c r="F99" s="68"/>
      <c r="G99" s="69"/>
      <c r="H99" s="68">
        <f t="shared" si="4"/>
        <v>0</v>
      </c>
      <c r="I99" s="69"/>
      <c r="J99" s="68"/>
      <c r="K99" s="64"/>
    </row>
    <row r="100" spans="1:11" hidden="1" x14ac:dyDescent="0.25">
      <c r="A100" s="61"/>
      <c r="B100" s="66"/>
      <c r="C100" s="67"/>
      <c r="D100" s="63"/>
      <c r="E100" s="68"/>
      <c r="F100" s="68"/>
      <c r="G100" s="69"/>
      <c r="H100" s="68">
        <f t="shared" si="4"/>
        <v>0</v>
      </c>
      <c r="I100" s="69"/>
      <c r="J100" s="68"/>
      <c r="K100" s="64"/>
    </row>
    <row r="101" spans="1:11" hidden="1" x14ac:dyDescent="0.25">
      <c r="A101" s="61"/>
      <c r="B101" s="66"/>
      <c r="C101" s="67"/>
      <c r="D101" s="63"/>
      <c r="E101" s="68"/>
      <c r="F101" s="68"/>
      <c r="G101" s="69"/>
      <c r="H101" s="68">
        <f t="shared" si="4"/>
        <v>0</v>
      </c>
      <c r="I101" s="69"/>
      <c r="J101" s="68"/>
      <c r="K101" s="64"/>
    </row>
    <row r="102" spans="1:11" hidden="1" x14ac:dyDescent="0.25">
      <c r="A102" s="61"/>
      <c r="B102" s="66"/>
      <c r="C102" s="67"/>
      <c r="D102" s="63"/>
      <c r="E102" s="68"/>
      <c r="F102" s="68"/>
      <c r="G102" s="69"/>
      <c r="H102" s="68">
        <f t="shared" si="4"/>
        <v>0</v>
      </c>
      <c r="I102" s="69"/>
      <c r="J102" s="68"/>
      <c r="K102" s="64"/>
    </row>
    <row r="103" spans="1:11" hidden="1" x14ac:dyDescent="0.25">
      <c r="A103" s="61"/>
      <c r="B103" s="66"/>
      <c r="C103" s="67"/>
      <c r="D103" s="63"/>
      <c r="E103" s="68"/>
      <c r="F103" s="68"/>
      <c r="G103" s="69"/>
      <c r="H103" s="68">
        <f t="shared" si="4"/>
        <v>0</v>
      </c>
      <c r="I103" s="69"/>
      <c r="J103" s="68"/>
      <c r="K103" s="64"/>
    </row>
    <row r="104" spans="1:11" hidden="1" x14ac:dyDescent="0.25">
      <c r="A104" s="61"/>
      <c r="B104" s="66"/>
      <c r="C104" s="67"/>
      <c r="D104" s="63"/>
      <c r="E104" s="68"/>
      <c r="F104" s="68"/>
      <c r="G104" s="69"/>
      <c r="H104" s="68">
        <f t="shared" si="4"/>
        <v>0</v>
      </c>
      <c r="I104" s="69"/>
      <c r="J104" s="68"/>
      <c r="K104" s="64"/>
    </row>
    <row r="105" spans="1:11" hidden="1" x14ac:dyDescent="0.25">
      <c r="A105" s="61"/>
      <c r="B105" s="66"/>
      <c r="C105" s="67"/>
      <c r="D105" s="63"/>
      <c r="E105" s="68"/>
      <c r="F105" s="68"/>
      <c r="G105" s="69"/>
      <c r="H105" s="68">
        <f t="shared" si="4"/>
        <v>0</v>
      </c>
      <c r="I105" s="69"/>
      <c r="J105" s="68"/>
      <c r="K105" s="64"/>
    </row>
    <row r="106" spans="1:11" hidden="1" x14ac:dyDescent="0.25">
      <c r="A106" s="61"/>
      <c r="B106" s="66"/>
      <c r="C106" s="67"/>
      <c r="D106" s="63"/>
      <c r="E106" s="68"/>
      <c r="F106" s="68"/>
      <c r="G106" s="69"/>
      <c r="H106" s="68">
        <f t="shared" si="4"/>
        <v>0</v>
      </c>
      <c r="I106" s="69"/>
      <c r="J106" s="68"/>
      <c r="K106" s="64"/>
    </row>
    <row r="107" spans="1:11" hidden="1" x14ac:dyDescent="0.25">
      <c r="A107" s="61"/>
      <c r="B107" s="66"/>
      <c r="C107" s="67"/>
      <c r="D107" s="63"/>
      <c r="E107" s="68"/>
      <c r="F107" s="68"/>
      <c r="G107" s="69"/>
      <c r="H107" s="68">
        <f t="shared" si="4"/>
        <v>0</v>
      </c>
      <c r="I107" s="69"/>
      <c r="J107" s="68"/>
      <c r="K107" s="64"/>
    </row>
    <row r="108" spans="1:11" hidden="1" x14ac:dyDescent="0.25">
      <c r="A108" s="61"/>
      <c r="B108" s="66"/>
      <c r="C108" s="67"/>
      <c r="D108" s="63"/>
      <c r="E108" s="68"/>
      <c r="F108" s="68"/>
      <c r="G108" s="69"/>
      <c r="H108" s="68">
        <f t="shared" si="4"/>
        <v>0</v>
      </c>
      <c r="I108" s="69"/>
      <c r="J108" s="68"/>
      <c r="K108" s="64"/>
    </row>
    <row r="109" spans="1:11" hidden="1" x14ac:dyDescent="0.25">
      <c r="A109" s="61"/>
      <c r="B109" s="66"/>
      <c r="C109" s="67"/>
      <c r="D109" s="63"/>
      <c r="E109" s="68"/>
      <c r="F109" s="68"/>
      <c r="G109" s="69"/>
      <c r="H109" s="68">
        <f t="shared" si="4"/>
        <v>0</v>
      </c>
      <c r="I109" s="69"/>
      <c r="J109" s="68"/>
      <c r="K109" s="64"/>
    </row>
    <row r="110" spans="1:11" hidden="1" x14ac:dyDescent="0.25">
      <c r="A110" s="61"/>
      <c r="B110" s="66"/>
      <c r="C110" s="67"/>
      <c r="D110" s="63"/>
      <c r="E110" s="68"/>
      <c r="F110" s="68"/>
      <c r="G110" s="69"/>
      <c r="H110" s="68">
        <f t="shared" si="4"/>
        <v>0</v>
      </c>
      <c r="I110" s="69"/>
      <c r="J110" s="68"/>
      <c r="K110" s="64"/>
    </row>
    <row r="111" spans="1:11" hidden="1" x14ac:dyDescent="0.25">
      <c r="A111" s="61"/>
      <c r="B111" s="66"/>
      <c r="C111" s="67"/>
      <c r="D111" s="63"/>
      <c r="E111" s="68"/>
      <c r="F111" s="68"/>
      <c r="G111" s="69"/>
      <c r="H111" s="68">
        <f t="shared" si="4"/>
        <v>0</v>
      </c>
      <c r="I111" s="69"/>
      <c r="J111" s="68"/>
      <c r="K111" s="64"/>
    </row>
    <row r="112" spans="1:11" hidden="1" x14ac:dyDescent="0.25">
      <c r="A112" s="61"/>
      <c r="B112" s="66"/>
      <c r="C112" s="67"/>
      <c r="D112" s="63"/>
      <c r="E112" s="68"/>
      <c r="F112" s="68"/>
      <c r="G112" s="69"/>
      <c r="H112" s="68">
        <f t="shared" si="4"/>
        <v>0</v>
      </c>
      <c r="I112" s="69"/>
      <c r="J112" s="68"/>
      <c r="K112" s="64"/>
    </row>
    <row r="113" spans="1:11" hidden="1" x14ac:dyDescent="0.25">
      <c r="A113" s="61"/>
      <c r="B113" s="66"/>
      <c r="C113" s="67"/>
      <c r="D113" s="63"/>
      <c r="E113" s="68"/>
      <c r="F113" s="68"/>
      <c r="G113" s="69"/>
      <c r="H113" s="68">
        <f t="shared" si="4"/>
        <v>0</v>
      </c>
      <c r="I113" s="69"/>
      <c r="J113" s="68"/>
      <c r="K113" s="64"/>
    </row>
    <row r="114" spans="1:11" hidden="1" x14ac:dyDescent="0.25">
      <c r="A114" s="61"/>
      <c r="B114" s="66"/>
      <c r="C114" s="67"/>
      <c r="D114" s="63"/>
      <c r="E114" s="68"/>
      <c r="F114" s="68"/>
      <c r="G114" s="69"/>
      <c r="H114" s="68">
        <f t="shared" si="4"/>
        <v>0</v>
      </c>
      <c r="I114" s="69"/>
      <c r="J114" s="68"/>
      <c r="K114" s="64"/>
    </row>
    <row r="115" spans="1:11" x14ac:dyDescent="0.25">
      <c r="A115" s="61"/>
      <c r="B115" s="63"/>
      <c r="C115" s="77" t="s">
        <v>8</v>
      </c>
      <c r="D115" s="63"/>
      <c r="E115" s="68">
        <v>-14175</v>
      </c>
      <c r="F115" s="68">
        <v>-14175</v>
      </c>
      <c r="G115" s="69"/>
      <c r="H115" s="68">
        <f t="shared" si="4"/>
        <v>0</v>
      </c>
      <c r="I115" s="69"/>
      <c r="J115" s="68">
        <v>27500</v>
      </c>
      <c r="K115" s="64"/>
    </row>
    <row r="116" spans="1:11" ht="16.5" thickBot="1" x14ac:dyDescent="0.3">
      <c r="A116" s="72" t="s">
        <v>31</v>
      </c>
      <c r="B116" s="63"/>
      <c r="C116" s="63"/>
      <c r="D116" s="63"/>
      <c r="E116" s="73">
        <f>SUM(E79:E115)</f>
        <v>142884</v>
      </c>
      <c r="F116" s="73">
        <f>SUM(F79:F115)</f>
        <v>154704</v>
      </c>
      <c r="G116" s="69"/>
      <c r="H116" s="73">
        <f>SUM(H79:H115)</f>
        <v>-11820</v>
      </c>
      <c r="I116" s="69"/>
      <c r="J116" s="73">
        <f>SUM(J79:J115)</f>
        <v>201445</v>
      </c>
      <c r="K116" s="64"/>
    </row>
    <row r="117" spans="1:11" ht="16.5" thickTop="1" thickBot="1" x14ac:dyDescent="0.3">
      <c r="A117" s="74"/>
      <c r="B117" s="75"/>
      <c r="C117" s="75"/>
      <c r="D117" s="75"/>
      <c r="E117" s="75"/>
      <c r="F117" s="75"/>
      <c r="G117" s="75"/>
      <c r="H117" s="75"/>
      <c r="I117" s="75"/>
      <c r="J117" s="75"/>
      <c r="K117" s="76"/>
    </row>
    <row r="118" spans="1:11" ht="15.75" x14ac:dyDescent="0.25">
      <c r="A118" s="58" t="s">
        <v>18</v>
      </c>
      <c r="B118" s="59"/>
      <c r="C118" s="59"/>
      <c r="D118" s="78"/>
      <c r="E118" s="59"/>
      <c r="F118" s="59"/>
      <c r="G118" s="59"/>
      <c r="H118" s="59"/>
      <c r="I118" s="59"/>
      <c r="J118" s="59"/>
      <c r="K118" s="60"/>
    </row>
    <row r="119" spans="1:11" x14ac:dyDescent="0.25">
      <c r="A119" s="61"/>
      <c r="B119" s="63"/>
      <c r="C119" s="63"/>
      <c r="D119" s="79"/>
      <c r="E119" s="63"/>
      <c r="F119" s="63"/>
      <c r="G119" s="63"/>
      <c r="H119" s="63"/>
      <c r="I119" s="63"/>
      <c r="J119" s="63"/>
      <c r="K119" s="64"/>
    </row>
    <row r="120" spans="1:11" x14ac:dyDescent="0.25">
      <c r="A120" s="61"/>
      <c r="B120" s="63" t="s">
        <v>12</v>
      </c>
      <c r="C120" s="63"/>
      <c r="D120" s="80" t="s">
        <v>47</v>
      </c>
      <c r="E120" s="81">
        <f>E75</f>
        <v>355379</v>
      </c>
      <c r="F120" s="81">
        <f>F75</f>
        <v>316857</v>
      </c>
      <c r="G120" s="63"/>
      <c r="H120" s="63"/>
      <c r="I120" s="63"/>
      <c r="J120" s="81">
        <f>J75</f>
        <v>300818</v>
      </c>
      <c r="K120" s="64"/>
    </row>
    <row r="121" spans="1:11" x14ac:dyDescent="0.25">
      <c r="A121" s="61"/>
      <c r="B121" s="63" t="s">
        <v>15</v>
      </c>
      <c r="C121" s="63"/>
      <c r="D121" s="80" t="s">
        <v>48</v>
      </c>
      <c r="E121" s="82">
        <f>E46</f>
        <v>661944</v>
      </c>
      <c r="F121" s="82">
        <f>F46</f>
        <v>632692</v>
      </c>
      <c r="G121" s="63"/>
      <c r="H121" s="63"/>
      <c r="I121" s="63"/>
      <c r="J121" s="82">
        <f>J46</f>
        <v>651673</v>
      </c>
      <c r="K121" s="64"/>
    </row>
    <row r="122" spans="1:11" x14ac:dyDescent="0.25">
      <c r="A122" s="61"/>
      <c r="B122" s="63"/>
      <c r="C122" s="63"/>
      <c r="D122" s="79"/>
      <c r="E122" s="63"/>
      <c r="F122" s="63"/>
      <c r="G122" s="63"/>
      <c r="H122" s="63"/>
      <c r="I122" s="63"/>
      <c r="J122" s="63"/>
      <c r="K122" s="64"/>
    </row>
    <row r="123" spans="1:11" ht="15.75" x14ac:dyDescent="0.25">
      <c r="A123" s="61"/>
      <c r="B123" s="83" t="s">
        <v>20</v>
      </c>
      <c r="C123" s="63"/>
      <c r="D123" s="79"/>
      <c r="E123" s="84">
        <f>E120/E121</f>
        <v>0.53687169911654153</v>
      </c>
      <c r="F123" s="84">
        <f>F120/F121</f>
        <v>0.50080765996725107</v>
      </c>
      <c r="G123" s="63"/>
      <c r="H123" s="80" t="s">
        <v>51</v>
      </c>
      <c r="I123" s="63"/>
      <c r="J123" s="84">
        <f>J120/J121</f>
        <v>0.46160881300897844</v>
      </c>
      <c r="K123" s="64"/>
    </row>
    <row r="124" spans="1:11" ht="15.75" thickBot="1" x14ac:dyDescent="0.3">
      <c r="A124" s="74"/>
      <c r="B124" s="75"/>
      <c r="C124" s="75"/>
      <c r="D124" s="85"/>
      <c r="E124" s="75"/>
      <c r="F124" s="75"/>
      <c r="G124" s="75"/>
      <c r="H124" s="75"/>
      <c r="I124" s="75"/>
      <c r="J124" s="75"/>
      <c r="K124" s="76"/>
    </row>
    <row r="125" spans="1:11" ht="15.75" x14ac:dyDescent="0.25">
      <c r="A125" s="58" t="s">
        <v>19</v>
      </c>
      <c r="B125" s="59"/>
      <c r="C125" s="59"/>
      <c r="D125" s="78"/>
      <c r="E125" s="59"/>
      <c r="F125" s="59"/>
      <c r="G125" s="59"/>
      <c r="H125" s="59"/>
      <c r="I125" s="59"/>
      <c r="J125" s="59"/>
      <c r="K125" s="60"/>
    </row>
    <row r="126" spans="1:11" ht="15.75" x14ac:dyDescent="0.25">
      <c r="A126" s="110" t="str">
        <f>F6</f>
        <v>FY 2012</v>
      </c>
      <c r="B126" s="111"/>
      <c r="C126" s="63"/>
      <c r="D126" s="79"/>
      <c r="E126" s="63"/>
      <c r="F126" s="63"/>
      <c r="G126" s="63"/>
      <c r="H126" s="63"/>
      <c r="I126" s="63"/>
      <c r="J126" s="63"/>
      <c r="K126" s="64"/>
    </row>
    <row r="127" spans="1:11" ht="15.75" x14ac:dyDescent="0.25">
      <c r="A127" s="86" t="s">
        <v>21</v>
      </c>
      <c r="B127" s="63"/>
      <c r="C127" s="63"/>
      <c r="D127" s="87" t="s">
        <v>41</v>
      </c>
      <c r="E127" s="53"/>
      <c r="F127" s="81">
        <f>ROUND(F44*F123,2)</f>
        <v>264237.14</v>
      </c>
      <c r="G127" s="63"/>
      <c r="H127" s="79" t="s">
        <v>49</v>
      </c>
      <c r="I127" s="63"/>
      <c r="J127" s="53"/>
      <c r="K127" s="64"/>
    </row>
    <row r="128" spans="1:11" ht="15.75" x14ac:dyDescent="0.25">
      <c r="A128" s="86" t="s">
        <v>22</v>
      </c>
      <c r="B128" s="63"/>
      <c r="C128" s="63"/>
      <c r="D128" s="87" t="s">
        <v>42</v>
      </c>
      <c r="E128" s="53"/>
      <c r="F128" s="81">
        <f>ROUND(F44*E123,2)</f>
        <v>283265.32</v>
      </c>
      <c r="G128" s="63"/>
      <c r="H128" s="79" t="s">
        <v>50</v>
      </c>
      <c r="I128" s="63"/>
      <c r="J128" s="53"/>
      <c r="K128" s="64"/>
    </row>
    <row r="129" spans="1:11" ht="15.75" x14ac:dyDescent="0.25">
      <c r="A129" s="86" t="s">
        <v>23</v>
      </c>
      <c r="B129" s="63"/>
      <c r="C129" s="63"/>
      <c r="D129" s="87" t="s">
        <v>41</v>
      </c>
      <c r="E129" s="53"/>
      <c r="F129" s="81">
        <f>E72</f>
        <v>6325</v>
      </c>
      <c r="G129" s="63"/>
      <c r="H129" s="63"/>
      <c r="I129" s="63"/>
      <c r="J129" s="53"/>
      <c r="K129" s="64"/>
    </row>
    <row r="130" spans="1:11" ht="15.75" x14ac:dyDescent="0.25">
      <c r="A130" s="86" t="s">
        <v>24</v>
      </c>
      <c r="B130" s="63"/>
      <c r="C130" s="63"/>
      <c r="D130" s="87" t="s">
        <v>42</v>
      </c>
      <c r="E130" s="53"/>
      <c r="F130" s="81">
        <f>F72</f>
        <v>6325</v>
      </c>
      <c r="G130" s="63"/>
      <c r="H130" s="63"/>
      <c r="I130" s="63"/>
      <c r="J130" s="53"/>
      <c r="K130" s="64"/>
    </row>
    <row r="131" spans="1:11" ht="15.75" x14ac:dyDescent="0.25">
      <c r="A131" s="86" t="s">
        <v>25</v>
      </c>
      <c r="B131" s="63"/>
      <c r="C131" s="63"/>
      <c r="D131" s="87" t="s">
        <v>43</v>
      </c>
      <c r="E131" s="53"/>
      <c r="F131" s="82">
        <f t="shared" ref="F131" si="5">F127-F128+F129-F130</f>
        <v>-19028.179999999993</v>
      </c>
      <c r="G131" s="63"/>
      <c r="H131" s="63"/>
      <c r="I131" s="63"/>
      <c r="J131" s="53"/>
      <c r="K131" s="64"/>
    </row>
    <row r="132" spans="1:11" ht="15.75" thickBot="1" x14ac:dyDescent="0.3">
      <c r="A132" s="74"/>
      <c r="B132" s="75"/>
      <c r="C132" s="75"/>
      <c r="D132" s="85"/>
      <c r="E132" s="75"/>
      <c r="F132" s="75"/>
      <c r="G132" s="75"/>
      <c r="H132" s="75"/>
      <c r="I132" s="75"/>
      <c r="J132" s="75"/>
      <c r="K132" s="76"/>
    </row>
    <row r="133" spans="1:11" ht="15.75" x14ac:dyDescent="0.25">
      <c r="A133" s="88" t="s">
        <v>33</v>
      </c>
      <c r="B133" s="59"/>
      <c r="C133" s="59"/>
      <c r="D133" s="78"/>
      <c r="E133" s="59"/>
      <c r="F133" s="59"/>
      <c r="G133" s="59"/>
      <c r="H133" s="59"/>
      <c r="I133" s="59"/>
      <c r="J133" s="59"/>
      <c r="K133" s="60"/>
    </row>
    <row r="134" spans="1:11" x14ac:dyDescent="0.25">
      <c r="A134" s="61"/>
      <c r="B134" s="63"/>
      <c r="C134" s="63"/>
      <c r="D134" s="79"/>
      <c r="E134" s="63"/>
      <c r="F134" s="63"/>
      <c r="G134" s="63"/>
      <c r="H134" s="63"/>
      <c r="I134" s="63"/>
      <c r="J134" s="63"/>
      <c r="K134" s="64"/>
    </row>
    <row r="135" spans="1:11" x14ac:dyDescent="0.25">
      <c r="A135" s="61"/>
      <c r="B135" s="63" t="s">
        <v>34</v>
      </c>
      <c r="C135" s="63"/>
      <c r="D135" s="79"/>
      <c r="E135" s="81">
        <f>E137-E136</f>
        <v>55459.380000000005</v>
      </c>
      <c r="F135" s="81">
        <f>F137-F136</f>
        <v>52619.859999999986</v>
      </c>
      <c r="G135" s="63"/>
      <c r="H135" s="63"/>
      <c r="I135" s="63"/>
      <c r="J135" s="81">
        <f>J137-J136</f>
        <v>49956.23000000001</v>
      </c>
      <c r="K135" s="64"/>
    </row>
    <row r="136" spans="1:11" x14ac:dyDescent="0.25">
      <c r="A136" s="61"/>
      <c r="B136" s="63" t="s">
        <v>35</v>
      </c>
      <c r="C136" s="63"/>
      <c r="D136" s="79"/>
      <c r="E136" s="81">
        <f>ROUND(E123*E44,2)</f>
        <v>299919.62</v>
      </c>
      <c r="F136" s="81">
        <f>ROUND(F123*F44,2)</f>
        <v>264237.14</v>
      </c>
      <c r="G136" s="63"/>
      <c r="H136" s="63"/>
      <c r="I136" s="63"/>
      <c r="J136" s="81">
        <f>ROUND(J123*J44,2)</f>
        <v>250861.77</v>
      </c>
      <c r="K136" s="64"/>
    </row>
    <row r="137" spans="1:11" ht="15.75" thickBot="1" x14ac:dyDescent="0.3">
      <c r="A137" s="61"/>
      <c r="B137" s="89" t="s">
        <v>12</v>
      </c>
      <c r="C137" s="63"/>
      <c r="D137" s="79"/>
      <c r="E137" s="90">
        <f>E75</f>
        <v>355379</v>
      </c>
      <c r="F137" s="90">
        <f>F75</f>
        <v>316857</v>
      </c>
      <c r="G137" s="63"/>
      <c r="H137" s="63"/>
      <c r="I137" s="63"/>
      <c r="J137" s="90">
        <f>J75</f>
        <v>300818</v>
      </c>
      <c r="K137" s="64"/>
    </row>
    <row r="138" spans="1:11" ht="16.5" thickTop="1" thickBot="1" x14ac:dyDescent="0.3">
      <c r="A138" s="74"/>
      <c r="B138" s="75"/>
      <c r="C138" s="75"/>
      <c r="D138" s="85"/>
      <c r="E138" s="75"/>
      <c r="F138" s="75"/>
      <c r="G138" s="75"/>
      <c r="H138" s="75"/>
      <c r="I138" s="75"/>
      <c r="J138" s="75"/>
      <c r="K138" s="76"/>
    </row>
    <row r="139" spans="1:11" ht="15.75" x14ac:dyDescent="0.25">
      <c r="A139" s="58" t="s">
        <v>26</v>
      </c>
      <c r="B139" s="59"/>
      <c r="C139" s="59"/>
      <c r="D139" s="78"/>
      <c r="E139" s="59"/>
      <c r="F139" s="59"/>
      <c r="G139" s="59"/>
      <c r="H139" s="59"/>
      <c r="I139" s="59"/>
      <c r="J139" s="59"/>
      <c r="K139" s="60"/>
    </row>
    <row r="140" spans="1:11" x14ac:dyDescent="0.25">
      <c r="A140" s="61"/>
      <c r="B140" s="63"/>
      <c r="C140" s="63"/>
      <c r="D140" s="79"/>
      <c r="E140" s="63"/>
      <c r="F140" s="63"/>
      <c r="G140" s="63"/>
      <c r="H140" s="63"/>
      <c r="I140" s="63"/>
      <c r="J140" s="63"/>
      <c r="K140" s="64"/>
    </row>
    <row r="141" spans="1:11" x14ac:dyDescent="0.25">
      <c r="A141" s="61"/>
      <c r="B141" s="63" t="s">
        <v>27</v>
      </c>
      <c r="C141" s="63"/>
      <c r="D141" s="79"/>
      <c r="E141" s="81">
        <f>E17</f>
        <v>103301</v>
      </c>
      <c r="F141" s="81">
        <f>F17</f>
        <v>105070</v>
      </c>
      <c r="G141" s="63"/>
      <c r="H141" s="63"/>
      <c r="I141" s="63"/>
      <c r="J141" s="81">
        <f>J17</f>
        <v>108222</v>
      </c>
      <c r="K141" s="64"/>
    </row>
    <row r="142" spans="1:11" x14ac:dyDescent="0.25">
      <c r="A142" s="61"/>
      <c r="B142" s="63" t="s">
        <v>28</v>
      </c>
      <c r="C142" s="63"/>
      <c r="D142" s="79"/>
      <c r="E142" s="81">
        <f>E135</f>
        <v>55459.380000000005</v>
      </c>
      <c r="F142" s="81">
        <f>F135</f>
        <v>52619.859999999986</v>
      </c>
      <c r="G142" s="63"/>
      <c r="H142" s="63"/>
      <c r="I142" s="63"/>
      <c r="J142" s="81">
        <f>J135</f>
        <v>49956.23000000001</v>
      </c>
      <c r="K142" s="64"/>
    </row>
    <row r="143" spans="1:11" x14ac:dyDescent="0.25">
      <c r="A143" s="61"/>
      <c r="B143" s="63" t="s">
        <v>29</v>
      </c>
      <c r="C143" s="63"/>
      <c r="D143" s="79"/>
      <c r="E143" s="81">
        <f>E116</f>
        <v>142884</v>
      </c>
      <c r="F143" s="81">
        <f>F116</f>
        <v>154704</v>
      </c>
      <c r="G143" s="63"/>
      <c r="H143" s="63"/>
      <c r="I143" s="63"/>
      <c r="J143" s="81">
        <f>J116</f>
        <v>201445</v>
      </c>
      <c r="K143" s="64"/>
    </row>
    <row r="144" spans="1:11" x14ac:dyDescent="0.25">
      <c r="A144" s="61"/>
      <c r="B144" s="89" t="s">
        <v>17</v>
      </c>
      <c r="C144" s="63"/>
      <c r="D144" s="80" t="s">
        <v>47</v>
      </c>
      <c r="E144" s="82">
        <f>SUM(E141:E143)</f>
        <v>301644.38</v>
      </c>
      <c r="F144" s="82">
        <f>SUM(F141:F143)</f>
        <v>312393.86</v>
      </c>
      <c r="G144" s="63"/>
      <c r="H144" s="63"/>
      <c r="I144" s="63"/>
      <c r="J144" s="82">
        <f>SUM(J141:J143)</f>
        <v>359623.23</v>
      </c>
      <c r="K144" s="64"/>
    </row>
    <row r="145" spans="1:11" x14ac:dyDescent="0.25">
      <c r="A145" s="61"/>
      <c r="B145" s="89"/>
      <c r="C145" s="63"/>
      <c r="D145" s="80"/>
      <c r="E145" s="82"/>
      <c r="F145" s="82"/>
      <c r="G145" s="63"/>
      <c r="H145" s="63"/>
      <c r="I145" s="63"/>
      <c r="J145" s="82"/>
      <c r="K145" s="64"/>
    </row>
    <row r="146" spans="1:11" x14ac:dyDescent="0.25">
      <c r="A146" s="61"/>
      <c r="B146" s="91" t="s">
        <v>53</v>
      </c>
      <c r="C146" s="63"/>
      <c r="D146" s="53"/>
      <c r="E146" s="81">
        <f>E44</f>
        <v>558643</v>
      </c>
      <c r="F146" s="81">
        <f>F44</f>
        <v>527622</v>
      </c>
      <c r="G146" s="63"/>
      <c r="H146" s="63"/>
      <c r="I146" s="63"/>
      <c r="J146" s="81">
        <f>J44</f>
        <v>543451</v>
      </c>
      <c r="K146" s="64"/>
    </row>
    <row r="147" spans="1:11" x14ac:dyDescent="0.25">
      <c r="A147" s="61"/>
      <c r="B147" s="91" t="s">
        <v>35</v>
      </c>
      <c r="C147" s="63"/>
      <c r="D147" s="80"/>
      <c r="E147" s="81">
        <f>E136</f>
        <v>299919.62</v>
      </c>
      <c r="F147" s="81">
        <f>F136</f>
        <v>264237.14</v>
      </c>
      <c r="G147" s="63"/>
      <c r="H147" s="63"/>
      <c r="I147" s="63"/>
      <c r="J147" s="81">
        <f>J136</f>
        <v>250861.77</v>
      </c>
      <c r="K147" s="64"/>
    </row>
    <row r="148" spans="1:11" x14ac:dyDescent="0.25">
      <c r="A148" s="61"/>
      <c r="B148" s="89" t="s">
        <v>54</v>
      </c>
      <c r="C148" s="63"/>
      <c r="D148" s="80" t="s">
        <v>48</v>
      </c>
      <c r="E148" s="82">
        <f>SUM(E146:E147)</f>
        <v>858562.62</v>
      </c>
      <c r="F148" s="82">
        <f>SUM(F146:F147)</f>
        <v>791859.14</v>
      </c>
      <c r="G148" s="63"/>
      <c r="H148" s="63"/>
      <c r="I148" s="63"/>
      <c r="J148" s="82">
        <f>SUM(J146:J147)</f>
        <v>794312.77</v>
      </c>
      <c r="K148" s="64"/>
    </row>
    <row r="149" spans="1:11" x14ac:dyDescent="0.25">
      <c r="A149" s="61"/>
      <c r="B149" s="89"/>
      <c r="C149" s="63"/>
      <c r="D149" s="79"/>
      <c r="E149" s="63"/>
      <c r="F149" s="63"/>
      <c r="G149" s="63"/>
      <c r="H149" s="63"/>
      <c r="I149" s="63"/>
      <c r="J149" s="63"/>
      <c r="K149" s="64"/>
    </row>
    <row r="150" spans="1:11" ht="15.75" x14ac:dyDescent="0.25">
      <c r="A150" s="61"/>
      <c r="B150" s="92" t="s">
        <v>32</v>
      </c>
      <c r="C150" s="63"/>
      <c r="D150" s="79"/>
      <c r="E150" s="84">
        <f>E144/E148</f>
        <v>0.35133649307956127</v>
      </c>
      <c r="F150" s="84">
        <f>F144/F148</f>
        <v>0.39450685635831645</v>
      </c>
      <c r="G150" s="63"/>
      <c r="H150" s="80" t="s">
        <v>51</v>
      </c>
      <c r="I150" s="63"/>
      <c r="J150" s="84">
        <f>J144/J148</f>
        <v>0.45274763743254431</v>
      </c>
      <c r="K150" s="64"/>
    </row>
    <row r="151" spans="1:11" ht="15.75" thickBot="1" x14ac:dyDescent="0.3">
      <c r="A151" s="74"/>
      <c r="B151" s="75"/>
      <c r="C151" s="75"/>
      <c r="D151" s="85"/>
      <c r="E151" s="75"/>
      <c r="F151" s="75"/>
      <c r="G151" s="75"/>
      <c r="H151" s="75"/>
      <c r="I151" s="75"/>
      <c r="J151" s="75"/>
      <c r="K151" s="76"/>
    </row>
    <row r="152" spans="1:11" ht="15.75" x14ac:dyDescent="0.25">
      <c r="A152" s="58" t="s">
        <v>36</v>
      </c>
      <c r="B152" s="59"/>
      <c r="C152" s="59"/>
      <c r="D152" s="78"/>
      <c r="E152" s="59"/>
      <c r="F152" s="59"/>
      <c r="G152" s="59"/>
      <c r="H152" s="59"/>
      <c r="I152" s="59"/>
      <c r="J152" s="59"/>
      <c r="K152" s="60"/>
    </row>
    <row r="153" spans="1:11" ht="15.75" x14ac:dyDescent="0.25">
      <c r="A153" s="110" t="str">
        <f>F6</f>
        <v>FY 2012</v>
      </c>
      <c r="B153" s="111"/>
      <c r="C153" s="63"/>
      <c r="D153" s="79"/>
      <c r="E153" s="63"/>
      <c r="F153" s="63"/>
      <c r="G153" s="63"/>
      <c r="H153" s="63"/>
      <c r="I153" s="63"/>
      <c r="J153" s="63"/>
      <c r="K153" s="64"/>
    </row>
    <row r="154" spans="1:11" ht="15.75" x14ac:dyDescent="0.25">
      <c r="A154" s="86" t="s">
        <v>21</v>
      </c>
      <c r="B154" s="63"/>
      <c r="C154" s="63"/>
      <c r="D154" s="87" t="s">
        <v>41</v>
      </c>
      <c r="E154" s="53"/>
      <c r="F154" s="81">
        <f>ROUND(F148*F150,2)</f>
        <v>312393.86</v>
      </c>
      <c r="G154" s="63"/>
      <c r="H154" s="79" t="s">
        <v>55</v>
      </c>
      <c r="I154" s="63"/>
      <c r="J154" s="53"/>
      <c r="K154" s="64"/>
    </row>
    <row r="155" spans="1:11" ht="15.75" x14ac:dyDescent="0.25">
      <c r="A155" s="86" t="s">
        <v>22</v>
      </c>
      <c r="B155" s="63"/>
      <c r="C155" s="63"/>
      <c r="D155" s="87" t="s">
        <v>42</v>
      </c>
      <c r="E155" s="53"/>
      <c r="F155" s="81">
        <f>(F146+(F146*E123))*E150</f>
        <v>284894.30716193491</v>
      </c>
      <c r="G155" s="63"/>
      <c r="H155" s="107" t="s">
        <v>56</v>
      </c>
      <c r="I155" s="107"/>
      <c r="J155" s="107"/>
      <c r="K155" s="64"/>
    </row>
    <row r="156" spans="1:11" ht="15.75" x14ac:dyDescent="0.25">
      <c r="A156" s="86" t="s">
        <v>23</v>
      </c>
      <c r="B156" s="63"/>
      <c r="C156" s="63"/>
      <c r="D156" s="87" t="s">
        <v>41</v>
      </c>
      <c r="E156" s="53"/>
      <c r="F156" s="81">
        <f>E115</f>
        <v>-14175</v>
      </c>
      <c r="G156" s="63"/>
      <c r="H156" s="107"/>
      <c r="I156" s="107"/>
      <c r="J156" s="107"/>
      <c r="K156" s="64"/>
    </row>
    <row r="157" spans="1:11" ht="15.75" x14ac:dyDescent="0.25">
      <c r="A157" s="86" t="s">
        <v>24</v>
      </c>
      <c r="B157" s="63"/>
      <c r="C157" s="63"/>
      <c r="D157" s="87" t="s">
        <v>42</v>
      </c>
      <c r="E157" s="53"/>
      <c r="F157" s="81">
        <f>F115</f>
        <v>-14175</v>
      </c>
      <c r="G157" s="63"/>
      <c r="H157" s="63"/>
      <c r="I157" s="63"/>
      <c r="J157" s="53"/>
      <c r="K157" s="64"/>
    </row>
    <row r="158" spans="1:11" ht="15.75" x14ac:dyDescent="0.25">
      <c r="A158" s="86" t="s">
        <v>37</v>
      </c>
      <c r="B158" s="63"/>
      <c r="C158" s="63"/>
      <c r="D158" s="87" t="s">
        <v>43</v>
      </c>
      <c r="E158" s="53"/>
      <c r="F158" s="82">
        <f>F154-F155+F156-F157</f>
        <v>27499.552838065079</v>
      </c>
      <c r="G158" s="63"/>
      <c r="H158" s="63"/>
      <c r="I158" s="63"/>
      <c r="J158" s="53"/>
      <c r="K158" s="64"/>
    </row>
    <row r="159" spans="1:11" ht="15.75" thickBot="1" x14ac:dyDescent="0.3">
      <c r="A159" s="74"/>
      <c r="B159" s="75"/>
      <c r="C159" s="75"/>
      <c r="D159" s="85"/>
      <c r="E159" s="75"/>
      <c r="F159" s="75"/>
      <c r="G159" s="75"/>
      <c r="H159" s="75"/>
      <c r="I159" s="75"/>
      <c r="J159" s="75"/>
      <c r="K159" s="76"/>
    </row>
    <row r="160" spans="1:11" ht="15.75" x14ac:dyDescent="0.25">
      <c r="A160" s="58" t="s">
        <v>38</v>
      </c>
      <c r="B160" s="93"/>
      <c r="C160" s="93"/>
      <c r="D160" s="94"/>
      <c r="E160" s="93"/>
      <c r="F160" s="93"/>
      <c r="G160" s="93"/>
      <c r="H160" s="93"/>
      <c r="I160" s="93"/>
      <c r="J160" s="93"/>
      <c r="K160" s="60"/>
    </row>
    <row r="161" spans="1:12" x14ac:dyDescent="0.25">
      <c r="A161" s="61"/>
      <c r="B161" s="63"/>
      <c r="C161" s="63"/>
      <c r="D161" s="79"/>
      <c r="E161" s="95" t="s">
        <v>39</v>
      </c>
      <c r="F161" s="95" t="s">
        <v>40</v>
      </c>
      <c r="G161" s="95"/>
      <c r="H161" s="95"/>
      <c r="I161" s="95"/>
      <c r="J161" s="95" t="s">
        <v>39</v>
      </c>
      <c r="K161" s="96"/>
      <c r="L161" s="1"/>
    </row>
    <row r="162" spans="1:12" ht="15.75" x14ac:dyDescent="0.25">
      <c r="A162" s="72"/>
      <c r="B162" s="63"/>
      <c r="C162" s="63"/>
      <c r="D162" s="79"/>
      <c r="E162" s="95" t="str">
        <f>E6</f>
        <v>FY 2012</v>
      </c>
      <c r="F162" s="95" t="str">
        <f>F6</f>
        <v>FY 2012</v>
      </c>
      <c r="G162" s="95"/>
      <c r="H162" s="95"/>
      <c r="I162" s="95"/>
      <c r="J162" s="95" t="str">
        <f>J6</f>
        <v>FY 2012</v>
      </c>
      <c r="K162" s="96"/>
      <c r="L162" s="1"/>
    </row>
    <row r="163" spans="1:12" x14ac:dyDescent="0.25">
      <c r="A163" s="61"/>
      <c r="B163" s="63" t="s">
        <v>20</v>
      </c>
      <c r="C163" s="63"/>
      <c r="D163" s="79"/>
      <c r="E163" s="84">
        <f>E123</f>
        <v>0.53687169911654153</v>
      </c>
      <c r="F163" s="84">
        <f>F123</f>
        <v>0.50080765996725107</v>
      </c>
      <c r="G163" s="63"/>
      <c r="H163" s="63"/>
      <c r="I163" s="63"/>
      <c r="J163" s="84">
        <f>J123</f>
        <v>0.46160881300897844</v>
      </c>
      <c r="K163" s="96"/>
      <c r="L163" s="1"/>
    </row>
    <row r="164" spans="1:12" x14ac:dyDescent="0.25">
      <c r="A164" s="61"/>
      <c r="B164" s="63" t="s">
        <v>32</v>
      </c>
      <c r="C164" s="63"/>
      <c r="D164" s="79"/>
      <c r="E164" s="84">
        <f>E150</f>
        <v>0.35133649307956127</v>
      </c>
      <c r="F164" s="84">
        <f>F150</f>
        <v>0.39450685635831645</v>
      </c>
      <c r="G164" s="63"/>
      <c r="H164" s="63"/>
      <c r="I164" s="63"/>
      <c r="J164" s="84">
        <f>J150</f>
        <v>0.45274763743254431</v>
      </c>
      <c r="K164" s="96"/>
      <c r="L164" s="1"/>
    </row>
    <row r="165" spans="1:12" ht="15.75" thickBot="1" x14ac:dyDescent="0.3">
      <c r="A165" s="74"/>
      <c r="B165" s="75"/>
      <c r="C165" s="75"/>
      <c r="D165" s="85"/>
      <c r="E165" s="75"/>
      <c r="F165" s="75"/>
      <c r="G165" s="75"/>
      <c r="H165" s="75"/>
      <c r="I165" s="75"/>
      <c r="J165" s="75"/>
      <c r="K165" s="97"/>
      <c r="L165" s="1"/>
    </row>
    <row r="166" spans="1:12" x14ac:dyDescent="0.25">
      <c r="A166" s="1"/>
      <c r="B166" s="1"/>
      <c r="C166" s="1"/>
      <c r="D166" s="1"/>
      <c r="E166" s="1"/>
      <c r="F166" s="1"/>
      <c r="G166" s="1"/>
      <c r="H166" s="1"/>
      <c r="I166" s="1"/>
      <c r="J166" s="1"/>
      <c r="K166" s="1"/>
      <c r="L166" s="1"/>
    </row>
    <row r="167" spans="1:12" x14ac:dyDescent="0.25">
      <c r="A167" s="1"/>
      <c r="B167" s="1"/>
      <c r="C167" s="1"/>
      <c r="D167" s="1"/>
      <c r="E167" s="1"/>
      <c r="F167" s="1"/>
      <c r="G167" s="1"/>
      <c r="H167" s="1"/>
      <c r="I167" s="1"/>
      <c r="J167" s="1"/>
      <c r="K167" s="1"/>
      <c r="L167" s="1"/>
    </row>
    <row r="168" spans="1:12" x14ac:dyDescent="0.25">
      <c r="A168" s="1"/>
      <c r="B168" s="1"/>
      <c r="C168" s="1"/>
      <c r="D168" s="1"/>
      <c r="E168" s="1"/>
      <c r="F168" s="1"/>
      <c r="G168" s="1"/>
      <c r="H168" s="1"/>
      <c r="I168" s="1"/>
      <c r="J168" s="1"/>
      <c r="K168" s="1"/>
      <c r="L168" s="1"/>
    </row>
    <row r="169" spans="1:12" x14ac:dyDescent="0.25">
      <c r="A169" s="1"/>
      <c r="B169" s="1"/>
      <c r="C169" s="1"/>
      <c r="D169" s="1"/>
      <c r="E169" s="1"/>
      <c r="F169" s="1"/>
      <c r="G169" s="1"/>
      <c r="H169" s="1"/>
      <c r="I169" s="1"/>
      <c r="J169" s="1"/>
      <c r="K169" s="1"/>
      <c r="L169" s="1"/>
    </row>
    <row r="170" spans="1:12" x14ac:dyDescent="0.25">
      <c r="A170" s="1"/>
      <c r="B170" s="1"/>
      <c r="C170" s="1"/>
      <c r="D170" s="1"/>
      <c r="E170" s="1"/>
      <c r="F170" s="1"/>
      <c r="G170" s="1"/>
      <c r="H170" s="1"/>
      <c r="I170" s="1"/>
      <c r="J170" s="1"/>
      <c r="K170" s="1"/>
      <c r="L170" s="1"/>
    </row>
    <row r="171" spans="1:12" x14ac:dyDescent="0.25">
      <c r="A171" s="1"/>
      <c r="B171" s="1"/>
      <c r="C171" s="1"/>
      <c r="D171" s="1"/>
      <c r="E171" s="1"/>
      <c r="F171" s="1"/>
      <c r="G171" s="1"/>
      <c r="H171" s="1"/>
      <c r="I171" s="1"/>
      <c r="J171" s="1"/>
      <c r="K171" s="1"/>
      <c r="L171" s="1"/>
    </row>
    <row r="172" spans="1:12" x14ac:dyDescent="0.25">
      <c r="A172" s="1"/>
      <c r="B172" s="1"/>
      <c r="C172" s="1"/>
      <c r="D172" s="1"/>
      <c r="E172" s="1"/>
      <c r="F172" s="1"/>
      <c r="G172" s="1"/>
      <c r="H172" s="1"/>
      <c r="I172" s="1"/>
      <c r="J172" s="1"/>
      <c r="K172" s="1"/>
      <c r="L172" s="1"/>
    </row>
    <row r="173" spans="1:12" x14ac:dyDescent="0.25">
      <c r="A173" s="1"/>
      <c r="B173" s="1"/>
      <c r="C173" s="1"/>
      <c r="D173" s="1"/>
      <c r="E173" s="1"/>
      <c r="F173" s="1"/>
      <c r="G173" s="1"/>
      <c r="H173" s="1"/>
      <c r="I173" s="1"/>
      <c r="J173" s="1"/>
      <c r="K173" s="1"/>
      <c r="L173" s="1"/>
    </row>
    <row r="174" spans="1:12" x14ac:dyDescent="0.25">
      <c r="A174" s="1"/>
      <c r="B174" s="1"/>
      <c r="C174" s="1"/>
      <c r="D174" s="1"/>
      <c r="E174" s="1"/>
      <c r="F174" s="1"/>
      <c r="G174" s="1"/>
      <c r="H174" s="1"/>
      <c r="I174" s="1"/>
      <c r="J174" s="1"/>
      <c r="K174" s="1"/>
      <c r="L174" s="1"/>
    </row>
    <row r="175" spans="1:12" x14ac:dyDescent="0.25">
      <c r="A175" s="1"/>
      <c r="B175" s="1"/>
      <c r="C175" s="1"/>
      <c r="D175" s="1"/>
      <c r="E175" s="1"/>
      <c r="F175" s="1"/>
      <c r="G175" s="1"/>
      <c r="H175" s="1"/>
      <c r="I175" s="1"/>
      <c r="J175" s="1"/>
      <c r="K175" s="1"/>
      <c r="L175" s="1"/>
    </row>
    <row r="176" spans="1:12" x14ac:dyDescent="0.25">
      <c r="A176" s="1"/>
      <c r="B176" s="1"/>
      <c r="C176" s="1"/>
      <c r="D176" s="1"/>
      <c r="E176" s="1"/>
      <c r="F176" s="1"/>
      <c r="G176" s="1"/>
      <c r="H176" s="1"/>
      <c r="I176" s="1"/>
      <c r="J176" s="1"/>
      <c r="K176" s="1"/>
      <c r="L176" s="1"/>
    </row>
    <row r="177" spans="1:12" x14ac:dyDescent="0.25">
      <c r="A177" s="1"/>
      <c r="B177" s="1"/>
      <c r="C177" s="1"/>
      <c r="D177" s="1"/>
      <c r="E177" s="1"/>
      <c r="F177" s="1"/>
      <c r="G177" s="1"/>
      <c r="H177" s="1"/>
      <c r="I177" s="1"/>
      <c r="J177" s="1"/>
      <c r="K177" s="1"/>
      <c r="L177" s="1"/>
    </row>
    <row r="178" spans="1:12" x14ac:dyDescent="0.25">
      <c r="A178" s="1"/>
      <c r="B178" s="1"/>
      <c r="C178" s="1"/>
      <c r="D178" s="1"/>
      <c r="E178" s="1"/>
      <c r="F178" s="1"/>
      <c r="G178" s="1"/>
      <c r="H178" s="1"/>
      <c r="I178" s="1"/>
      <c r="J178" s="1"/>
      <c r="K178" s="1"/>
      <c r="L178" s="1"/>
    </row>
    <row r="179" spans="1:12" x14ac:dyDescent="0.25">
      <c r="A179" s="1"/>
      <c r="B179" s="1"/>
      <c r="C179" s="1"/>
      <c r="D179" s="1"/>
      <c r="E179" s="1"/>
      <c r="F179" s="1"/>
      <c r="G179" s="1"/>
      <c r="H179" s="1"/>
      <c r="I179" s="1"/>
      <c r="J179" s="1"/>
      <c r="K179" s="1"/>
      <c r="L179" s="1"/>
    </row>
  </sheetData>
  <sheetProtection algorithmName="SHA-512" hashValue="0x/oHfQX3RJAuX1cb3abcX5lV5JT2290oduHD7tqRDSAOnjW1tZF8Y1dVzV/EL/IjVSSLiGstx9LONfGfzcvwA==" saltValue="J8gOS+GZNT3hrGb/Qwuiaw==" spinCount="100000" sheet="1" objects="1" scenarios="1"/>
  <mergeCells count="6">
    <mergeCell ref="H155:J156"/>
    <mergeCell ref="A1:K1"/>
    <mergeCell ref="A2:K2"/>
    <mergeCell ref="A3:K3"/>
    <mergeCell ref="A126:B126"/>
    <mergeCell ref="A153:B153"/>
  </mergeCells>
  <conditionalFormatting sqref="B11:C16 E11:F16 J11:J16">
    <cfRule type="containsBlanks" dxfId="15" priority="8">
      <formula>LEN(TRIM(B11))=0</formula>
    </cfRule>
  </conditionalFormatting>
  <conditionalFormatting sqref="B21:C43 E21:F43 J21:J43">
    <cfRule type="containsBlanks" dxfId="14" priority="7">
      <formula>LEN(TRIM(B21))=0</formula>
    </cfRule>
  </conditionalFormatting>
  <conditionalFormatting sqref="B51:C56 E51:F56 J51:J56">
    <cfRule type="containsBlanks" dxfId="13" priority="6">
      <formula>LEN(TRIM(B51))=0</formula>
    </cfRule>
  </conditionalFormatting>
  <conditionalFormatting sqref="B61:C71 E61:F72 J61:J72">
    <cfRule type="containsBlanks" dxfId="12" priority="5">
      <formula>LEN(TRIM(B61))=0</formula>
    </cfRule>
  </conditionalFormatting>
  <conditionalFormatting sqref="B79:C114 E79:F115 J79:J115">
    <cfRule type="containsBlanks" dxfId="11" priority="4">
      <formula>LEN(TRIM(B79))=0</formula>
    </cfRule>
  </conditionalFormatting>
  <conditionalFormatting sqref="E6:F6 J6">
    <cfRule type="cellIs" dxfId="10" priority="3" operator="equal">
      <formula>"FY 20##"</formula>
    </cfRule>
  </conditionalFormatting>
  <conditionalFormatting sqref="A1:K1">
    <cfRule type="cellIs" dxfId="9" priority="2" operator="equal">
      <formula>"METROPOLITAN PLANNING ORGANIZATION"</formula>
    </cfRule>
  </conditionalFormatting>
  <conditionalFormatting sqref="A3:K3">
    <cfRule type="cellIs" dxfId="8" priority="1" operator="equal">
      <formula>"July 1, 2013 - June 30, 2014"</formula>
    </cfRule>
  </conditionalFormatting>
  <printOptions horizontalCentered="1"/>
  <pageMargins left="0.45" right="0.45" top="1" bottom="1" header="0.5" footer="0.5"/>
  <pageSetup scale="74" fitToHeight="0" orientation="portrait" r:id="rId1"/>
  <headerFooter scaleWithDoc="0">
    <oddHeader>&amp;RPage &amp;P of &amp;N</oddHeader>
    <oddFooter>&amp;LFILE: &amp;F
WORKSHEET: &amp;A&amp;RDATE PRINTED: &amp;D</oddFooter>
  </headerFooter>
  <rowBreaks count="2" manualBreakCount="2">
    <brk id="76" max="10" man="1"/>
    <brk id="117" max="1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79"/>
  <sheetViews>
    <sheetView showGridLines="0" tabSelected="1" workbookViewId="0">
      <selection sqref="A1:K1"/>
    </sheetView>
  </sheetViews>
  <sheetFormatPr defaultRowHeight="15" x14ac:dyDescent="0.25"/>
  <cols>
    <col min="1" max="1" width="5.7109375" customWidth="1"/>
    <col min="2" max="2" width="12.7109375" customWidth="1"/>
    <col min="3" max="3" width="35.7109375" customWidth="1"/>
    <col min="4" max="4" width="4.7109375" customWidth="1"/>
    <col min="5" max="6" width="15.7109375" customWidth="1"/>
    <col min="7" max="7" width="2.7109375" customWidth="1"/>
    <col min="8" max="8" width="15.7109375" customWidth="1"/>
    <col min="9" max="9" width="2.7109375" customWidth="1"/>
    <col min="10" max="10" width="15.7109375" customWidth="1"/>
    <col min="11" max="11" width="2.7109375" customWidth="1"/>
  </cols>
  <sheetData>
    <row r="1" spans="1:11" ht="18.75" x14ac:dyDescent="0.3">
      <c r="A1" s="113" t="s">
        <v>0</v>
      </c>
      <c r="B1" s="113"/>
      <c r="C1" s="113"/>
      <c r="D1" s="113"/>
      <c r="E1" s="113"/>
      <c r="F1" s="113"/>
      <c r="G1" s="113"/>
      <c r="H1" s="113"/>
      <c r="I1" s="113"/>
      <c r="J1" s="113"/>
      <c r="K1" s="113"/>
    </row>
    <row r="2" spans="1:11" ht="18.75" x14ac:dyDescent="0.3">
      <c r="A2" s="114" t="s">
        <v>1</v>
      </c>
      <c r="B2" s="114"/>
      <c r="C2" s="114"/>
      <c r="D2" s="114"/>
      <c r="E2" s="114"/>
      <c r="F2" s="114"/>
      <c r="G2" s="114"/>
      <c r="H2" s="114"/>
      <c r="I2" s="114"/>
      <c r="J2" s="114"/>
      <c r="K2" s="114"/>
    </row>
    <row r="3" spans="1:11" ht="18.75" x14ac:dyDescent="0.3">
      <c r="A3" s="115" t="s">
        <v>60</v>
      </c>
      <c r="B3" s="115"/>
      <c r="C3" s="115"/>
      <c r="D3" s="115"/>
      <c r="E3" s="115"/>
      <c r="F3" s="115"/>
      <c r="G3" s="115"/>
      <c r="H3" s="115"/>
      <c r="I3" s="115"/>
      <c r="J3" s="115"/>
      <c r="K3" s="115"/>
    </row>
    <row r="5" spans="1:11" s="35" customFormat="1" x14ac:dyDescent="0.25">
      <c r="E5" s="36" t="s">
        <v>39</v>
      </c>
      <c r="F5" s="36" t="s">
        <v>40</v>
      </c>
      <c r="G5" s="37"/>
      <c r="H5" s="36" t="s">
        <v>44</v>
      </c>
      <c r="I5" s="37"/>
      <c r="J5" s="36" t="s">
        <v>39</v>
      </c>
    </row>
    <row r="6" spans="1:11" s="35" customFormat="1" x14ac:dyDescent="0.25">
      <c r="E6" s="42" t="s">
        <v>52</v>
      </c>
      <c r="F6" s="42" t="s">
        <v>52</v>
      </c>
      <c r="G6" s="37"/>
      <c r="H6" s="36" t="s">
        <v>45</v>
      </c>
      <c r="I6" s="37"/>
      <c r="J6" s="42" t="s">
        <v>52</v>
      </c>
    </row>
    <row r="7" spans="1:11" s="35" customFormat="1" ht="15.75" thickBot="1" x14ac:dyDescent="0.3">
      <c r="E7" s="37"/>
      <c r="F7" s="37"/>
      <c r="G7" s="37"/>
      <c r="H7" s="36" t="s">
        <v>46</v>
      </c>
      <c r="I7" s="37"/>
      <c r="J7" s="37"/>
    </row>
    <row r="8" spans="1:11" ht="15.75" x14ac:dyDescent="0.25">
      <c r="A8" s="23" t="s">
        <v>11</v>
      </c>
      <c r="B8" s="2"/>
      <c r="C8" s="2"/>
      <c r="D8" s="2"/>
      <c r="E8" s="2"/>
      <c r="F8" s="2"/>
      <c r="G8" s="2"/>
      <c r="H8" s="2"/>
      <c r="I8" s="2"/>
      <c r="J8" s="2"/>
      <c r="K8" s="3"/>
    </row>
    <row r="9" spans="1:11" ht="15.75" x14ac:dyDescent="0.25">
      <c r="A9" s="4"/>
      <c r="B9" s="22" t="s">
        <v>9</v>
      </c>
      <c r="C9" s="6"/>
      <c r="D9" s="6"/>
      <c r="E9" s="6"/>
      <c r="F9" s="6"/>
      <c r="G9" s="6"/>
      <c r="H9" s="6"/>
      <c r="I9" s="6"/>
      <c r="J9" s="6"/>
      <c r="K9" s="7"/>
    </row>
    <row r="10" spans="1:11" x14ac:dyDescent="0.25">
      <c r="A10" s="4"/>
      <c r="B10" s="32" t="s">
        <v>3</v>
      </c>
      <c r="C10" s="32" t="s">
        <v>4</v>
      </c>
      <c r="D10" s="6"/>
      <c r="E10" s="6"/>
      <c r="F10" s="6"/>
      <c r="G10" s="6"/>
      <c r="H10" s="6"/>
      <c r="I10" s="6"/>
      <c r="J10" s="6"/>
      <c r="K10" s="7"/>
    </row>
    <row r="11" spans="1:11" x14ac:dyDescent="0.25">
      <c r="A11" s="4"/>
      <c r="B11" s="45"/>
      <c r="C11" s="43"/>
      <c r="D11" s="6"/>
      <c r="E11" s="44"/>
      <c r="F11" s="44"/>
      <c r="G11" s="19"/>
      <c r="H11" s="44">
        <f>E11-F11</f>
        <v>0</v>
      </c>
      <c r="I11" s="19"/>
      <c r="J11" s="44"/>
      <c r="K11" s="7"/>
    </row>
    <row r="12" spans="1:11" x14ac:dyDescent="0.25">
      <c r="A12" s="4"/>
      <c r="B12" s="45"/>
      <c r="C12" s="43"/>
      <c r="D12" s="6"/>
      <c r="E12" s="44"/>
      <c r="F12" s="44"/>
      <c r="G12" s="19"/>
      <c r="H12" s="44">
        <f t="shared" ref="H12:H16" si="0">E12-F12</f>
        <v>0</v>
      </c>
      <c r="I12" s="19"/>
      <c r="J12" s="44"/>
      <c r="K12" s="7"/>
    </row>
    <row r="13" spans="1:11" x14ac:dyDescent="0.25">
      <c r="A13" s="4"/>
      <c r="B13" s="45"/>
      <c r="C13" s="43"/>
      <c r="D13" s="6"/>
      <c r="E13" s="44"/>
      <c r="F13" s="44"/>
      <c r="G13" s="19"/>
      <c r="H13" s="44">
        <f t="shared" si="0"/>
        <v>0</v>
      </c>
      <c r="I13" s="19"/>
      <c r="J13" s="44"/>
      <c r="K13" s="7"/>
    </row>
    <row r="14" spans="1:11" x14ac:dyDescent="0.25">
      <c r="A14" s="4"/>
      <c r="B14" s="45"/>
      <c r="C14" s="43"/>
      <c r="D14" s="6"/>
      <c r="E14" s="44"/>
      <c r="F14" s="44"/>
      <c r="G14" s="19"/>
      <c r="H14" s="44">
        <f t="shared" si="0"/>
        <v>0</v>
      </c>
      <c r="I14" s="19"/>
      <c r="J14" s="44"/>
      <c r="K14" s="7"/>
    </row>
    <row r="15" spans="1:11" x14ac:dyDescent="0.25">
      <c r="A15" s="4"/>
      <c r="B15" s="45"/>
      <c r="C15" s="43"/>
      <c r="D15" s="6"/>
      <c r="E15" s="44"/>
      <c r="F15" s="44"/>
      <c r="G15" s="19"/>
      <c r="H15" s="44">
        <f t="shared" si="0"/>
        <v>0</v>
      </c>
      <c r="I15" s="19"/>
      <c r="J15" s="44"/>
      <c r="K15" s="7"/>
    </row>
    <row r="16" spans="1:11" x14ac:dyDescent="0.25">
      <c r="A16" s="4"/>
      <c r="B16" s="45"/>
      <c r="C16" s="43"/>
      <c r="D16" s="6"/>
      <c r="E16" s="44"/>
      <c r="F16" s="44"/>
      <c r="G16" s="19"/>
      <c r="H16" s="44">
        <f t="shared" si="0"/>
        <v>0</v>
      </c>
      <c r="I16" s="19"/>
      <c r="J16" s="44"/>
      <c r="K16" s="7"/>
    </row>
    <row r="17" spans="1:11" x14ac:dyDescent="0.25">
      <c r="A17" s="4"/>
      <c r="B17" s="5" t="s">
        <v>10</v>
      </c>
      <c r="C17" s="6"/>
      <c r="D17" s="6"/>
      <c r="E17" s="20">
        <f>SUBTOTAL(9,E11:E16)</f>
        <v>0</v>
      </c>
      <c r="F17" s="20">
        <f>SUBTOTAL(9,F11:F16)</f>
        <v>0</v>
      </c>
      <c r="G17" s="19"/>
      <c r="H17" s="20">
        <f>SUBTOTAL(9,H11:H16)</f>
        <v>0</v>
      </c>
      <c r="I17" s="19"/>
      <c r="J17" s="20">
        <f>SUBTOTAL(9,J11:J16)</f>
        <v>0</v>
      </c>
      <c r="K17" s="7"/>
    </row>
    <row r="18" spans="1:11" x14ac:dyDescent="0.25">
      <c r="A18" s="4"/>
      <c r="B18" s="6"/>
      <c r="C18" s="6"/>
      <c r="D18" s="6"/>
      <c r="E18" s="19"/>
      <c r="F18" s="19"/>
      <c r="G18" s="19"/>
      <c r="H18" s="19"/>
      <c r="I18" s="19"/>
      <c r="J18" s="19"/>
      <c r="K18" s="7"/>
    </row>
    <row r="19" spans="1:11" ht="15.75" x14ac:dyDescent="0.25">
      <c r="A19" s="4"/>
      <c r="B19" s="22" t="s">
        <v>13</v>
      </c>
      <c r="C19" s="6"/>
      <c r="D19" s="6"/>
      <c r="E19" s="19"/>
      <c r="F19" s="19"/>
      <c r="G19" s="19"/>
      <c r="H19" s="19"/>
      <c r="I19" s="19"/>
      <c r="J19" s="19"/>
      <c r="K19" s="7"/>
    </row>
    <row r="20" spans="1:11" x14ac:dyDescent="0.25">
      <c r="A20" s="4"/>
      <c r="B20" s="6" t="s">
        <v>3</v>
      </c>
      <c r="C20" s="6" t="s">
        <v>4</v>
      </c>
      <c r="D20" s="6"/>
      <c r="E20" s="19"/>
      <c r="F20" s="19"/>
      <c r="G20" s="19"/>
      <c r="H20" s="19"/>
      <c r="I20" s="19"/>
      <c r="J20" s="19"/>
      <c r="K20" s="7"/>
    </row>
    <row r="21" spans="1:11" x14ac:dyDescent="0.25">
      <c r="A21" s="4"/>
      <c r="B21" s="45"/>
      <c r="C21" s="43"/>
      <c r="D21" s="6"/>
      <c r="E21" s="44"/>
      <c r="F21" s="44"/>
      <c r="G21" s="19"/>
      <c r="H21" s="44">
        <f t="shared" ref="H21:H43" si="1">E21-F21</f>
        <v>0</v>
      </c>
      <c r="I21" s="19"/>
      <c r="J21" s="44"/>
      <c r="K21" s="7"/>
    </row>
    <row r="22" spans="1:11" x14ac:dyDescent="0.25">
      <c r="A22" s="4"/>
      <c r="B22" s="45"/>
      <c r="C22" s="43"/>
      <c r="D22" s="6"/>
      <c r="E22" s="44"/>
      <c r="F22" s="44"/>
      <c r="G22" s="19"/>
      <c r="H22" s="44">
        <f t="shared" si="1"/>
        <v>0</v>
      </c>
      <c r="I22" s="19"/>
      <c r="J22" s="44"/>
      <c r="K22" s="7"/>
    </row>
    <row r="23" spans="1:11" x14ac:dyDescent="0.25">
      <c r="A23" s="4"/>
      <c r="B23" s="45"/>
      <c r="C23" s="43"/>
      <c r="D23" s="6"/>
      <c r="E23" s="44"/>
      <c r="F23" s="44"/>
      <c r="G23" s="19"/>
      <c r="H23" s="44">
        <f t="shared" si="1"/>
        <v>0</v>
      </c>
      <c r="I23" s="19"/>
      <c r="J23" s="44"/>
      <c r="K23" s="7"/>
    </row>
    <row r="24" spans="1:11" x14ac:dyDescent="0.25">
      <c r="A24" s="4"/>
      <c r="B24" s="45"/>
      <c r="C24" s="43"/>
      <c r="D24" s="6"/>
      <c r="E24" s="44"/>
      <c r="F24" s="44"/>
      <c r="G24" s="19"/>
      <c r="H24" s="44">
        <f t="shared" si="1"/>
        <v>0</v>
      </c>
      <c r="I24" s="19"/>
      <c r="J24" s="44"/>
      <c r="K24" s="7"/>
    </row>
    <row r="25" spans="1:11" x14ac:dyDescent="0.25">
      <c r="A25" s="4"/>
      <c r="B25" s="45"/>
      <c r="C25" s="43"/>
      <c r="D25" s="6"/>
      <c r="E25" s="44"/>
      <c r="F25" s="44"/>
      <c r="G25" s="19"/>
      <c r="H25" s="44">
        <f t="shared" si="1"/>
        <v>0</v>
      </c>
      <c r="I25" s="19"/>
      <c r="J25" s="44"/>
      <c r="K25" s="7"/>
    </row>
    <row r="26" spans="1:11" x14ac:dyDescent="0.25">
      <c r="A26" s="4"/>
      <c r="B26" s="45"/>
      <c r="C26" s="43"/>
      <c r="D26" s="6"/>
      <c r="E26" s="44"/>
      <c r="F26" s="44"/>
      <c r="G26" s="19"/>
      <c r="H26" s="44">
        <f t="shared" si="1"/>
        <v>0</v>
      </c>
      <c r="I26" s="19"/>
      <c r="J26" s="44"/>
      <c r="K26" s="7"/>
    </row>
    <row r="27" spans="1:11" x14ac:dyDescent="0.25">
      <c r="A27" s="4"/>
      <c r="B27" s="45"/>
      <c r="C27" s="43"/>
      <c r="D27" s="6"/>
      <c r="E27" s="44"/>
      <c r="F27" s="44"/>
      <c r="G27" s="19"/>
      <c r="H27" s="44">
        <f t="shared" si="1"/>
        <v>0</v>
      </c>
      <c r="I27" s="19"/>
      <c r="J27" s="44"/>
      <c r="K27" s="7"/>
    </row>
    <row r="28" spans="1:11" x14ac:dyDescent="0.25">
      <c r="A28" s="4"/>
      <c r="B28" s="45"/>
      <c r="C28" s="43"/>
      <c r="D28" s="6"/>
      <c r="E28" s="44"/>
      <c r="F28" s="44"/>
      <c r="G28" s="19"/>
      <c r="H28" s="44">
        <f t="shared" si="1"/>
        <v>0</v>
      </c>
      <c r="I28" s="19"/>
      <c r="J28" s="44"/>
      <c r="K28" s="7"/>
    </row>
    <row r="29" spans="1:11" x14ac:dyDescent="0.25">
      <c r="A29" s="4"/>
      <c r="B29" s="45"/>
      <c r="C29" s="43"/>
      <c r="D29" s="6"/>
      <c r="E29" s="44"/>
      <c r="F29" s="44"/>
      <c r="G29" s="19"/>
      <c r="H29" s="44">
        <f t="shared" si="1"/>
        <v>0</v>
      </c>
      <c r="I29" s="19"/>
      <c r="J29" s="44"/>
      <c r="K29" s="7"/>
    </row>
    <row r="30" spans="1:11" x14ac:dyDescent="0.25">
      <c r="A30" s="4"/>
      <c r="B30" s="45"/>
      <c r="C30" s="43"/>
      <c r="D30" s="6"/>
      <c r="E30" s="44"/>
      <c r="F30" s="44"/>
      <c r="G30" s="19"/>
      <c r="H30" s="44">
        <f t="shared" si="1"/>
        <v>0</v>
      </c>
      <c r="I30" s="19"/>
      <c r="J30" s="44"/>
      <c r="K30" s="7"/>
    </row>
    <row r="31" spans="1:11" x14ac:dyDescent="0.25">
      <c r="A31" s="4"/>
      <c r="B31" s="45"/>
      <c r="C31" s="43"/>
      <c r="D31" s="6"/>
      <c r="E31" s="44"/>
      <c r="F31" s="44"/>
      <c r="G31" s="19"/>
      <c r="H31" s="44">
        <f t="shared" si="1"/>
        <v>0</v>
      </c>
      <c r="I31" s="19"/>
      <c r="J31" s="44"/>
      <c r="K31" s="7"/>
    </row>
    <row r="32" spans="1:11" x14ac:dyDescent="0.25">
      <c r="A32" s="4"/>
      <c r="B32" s="45"/>
      <c r="C32" s="43"/>
      <c r="D32" s="6"/>
      <c r="E32" s="44"/>
      <c r="F32" s="44"/>
      <c r="G32" s="19"/>
      <c r="H32" s="44">
        <f t="shared" si="1"/>
        <v>0</v>
      </c>
      <c r="I32" s="19"/>
      <c r="J32" s="44"/>
      <c r="K32" s="7"/>
    </row>
    <row r="33" spans="1:11" x14ac:dyDescent="0.25">
      <c r="A33" s="4"/>
      <c r="B33" s="45"/>
      <c r="C33" s="43"/>
      <c r="D33" s="6"/>
      <c r="E33" s="44"/>
      <c r="F33" s="44"/>
      <c r="G33" s="19"/>
      <c r="H33" s="44">
        <f t="shared" si="1"/>
        <v>0</v>
      </c>
      <c r="I33" s="19"/>
      <c r="J33" s="44"/>
      <c r="K33" s="7"/>
    </row>
    <row r="34" spans="1:11" x14ac:dyDescent="0.25">
      <c r="A34" s="4"/>
      <c r="B34" s="45"/>
      <c r="C34" s="43"/>
      <c r="D34" s="6"/>
      <c r="E34" s="44"/>
      <c r="F34" s="44"/>
      <c r="G34" s="19"/>
      <c r="H34" s="44">
        <f t="shared" si="1"/>
        <v>0</v>
      </c>
      <c r="I34" s="19"/>
      <c r="J34" s="44"/>
      <c r="K34" s="7"/>
    </row>
    <row r="35" spans="1:11" x14ac:dyDescent="0.25">
      <c r="A35" s="4"/>
      <c r="B35" s="45"/>
      <c r="C35" s="43"/>
      <c r="D35" s="6"/>
      <c r="E35" s="44"/>
      <c r="F35" s="44"/>
      <c r="G35" s="19"/>
      <c r="H35" s="44">
        <f t="shared" si="1"/>
        <v>0</v>
      </c>
      <c r="I35" s="19"/>
      <c r="J35" s="44"/>
      <c r="K35" s="7"/>
    </row>
    <row r="36" spans="1:11" x14ac:dyDescent="0.25">
      <c r="A36" s="4"/>
      <c r="B36" s="45"/>
      <c r="C36" s="43"/>
      <c r="D36" s="6"/>
      <c r="E36" s="44"/>
      <c r="F36" s="44"/>
      <c r="G36" s="19"/>
      <c r="H36" s="44">
        <f t="shared" si="1"/>
        <v>0</v>
      </c>
      <c r="I36" s="19"/>
      <c r="J36" s="44"/>
      <c r="K36" s="7"/>
    </row>
    <row r="37" spans="1:11" x14ac:dyDescent="0.25">
      <c r="A37" s="4"/>
      <c r="B37" s="45"/>
      <c r="C37" s="43"/>
      <c r="D37" s="6"/>
      <c r="E37" s="44"/>
      <c r="F37" s="44"/>
      <c r="G37" s="19"/>
      <c r="H37" s="44">
        <f t="shared" si="1"/>
        <v>0</v>
      </c>
      <c r="I37" s="19"/>
      <c r="J37" s="44"/>
      <c r="K37" s="7"/>
    </row>
    <row r="38" spans="1:11" x14ac:dyDescent="0.25">
      <c r="A38" s="4"/>
      <c r="B38" s="45"/>
      <c r="C38" s="43"/>
      <c r="D38" s="6"/>
      <c r="E38" s="44"/>
      <c r="F38" s="44"/>
      <c r="G38" s="19"/>
      <c r="H38" s="44">
        <f t="shared" si="1"/>
        <v>0</v>
      </c>
      <c r="I38" s="19"/>
      <c r="J38" s="44"/>
      <c r="K38" s="7"/>
    </row>
    <row r="39" spans="1:11" x14ac:dyDescent="0.25">
      <c r="A39" s="4"/>
      <c r="B39" s="45"/>
      <c r="C39" s="43"/>
      <c r="D39" s="6"/>
      <c r="E39" s="44"/>
      <c r="F39" s="44"/>
      <c r="G39" s="19"/>
      <c r="H39" s="44">
        <f t="shared" si="1"/>
        <v>0</v>
      </c>
      <c r="I39" s="19"/>
      <c r="J39" s="44"/>
      <c r="K39" s="7"/>
    </row>
    <row r="40" spans="1:11" x14ac:dyDescent="0.25">
      <c r="A40" s="4"/>
      <c r="B40" s="45"/>
      <c r="C40" s="43"/>
      <c r="D40" s="6"/>
      <c r="E40" s="44"/>
      <c r="F40" s="44"/>
      <c r="G40" s="19"/>
      <c r="H40" s="44">
        <f t="shared" si="1"/>
        <v>0</v>
      </c>
      <c r="I40" s="19"/>
      <c r="J40" s="44"/>
      <c r="K40" s="7"/>
    </row>
    <row r="41" spans="1:11" x14ac:dyDescent="0.25">
      <c r="A41" s="4"/>
      <c r="B41" s="45"/>
      <c r="C41" s="43"/>
      <c r="D41" s="6"/>
      <c r="E41" s="44"/>
      <c r="F41" s="44"/>
      <c r="G41" s="19"/>
      <c r="H41" s="44">
        <f t="shared" si="1"/>
        <v>0</v>
      </c>
      <c r="I41" s="19"/>
      <c r="J41" s="44"/>
      <c r="K41" s="7"/>
    </row>
    <row r="42" spans="1:11" x14ac:dyDescent="0.25">
      <c r="A42" s="4"/>
      <c r="B42" s="45"/>
      <c r="C42" s="43"/>
      <c r="D42" s="6"/>
      <c r="E42" s="44"/>
      <c r="F42" s="44"/>
      <c r="G42" s="19"/>
      <c r="H42" s="44">
        <f t="shared" si="1"/>
        <v>0</v>
      </c>
      <c r="I42" s="19"/>
      <c r="J42" s="44"/>
      <c r="K42" s="7"/>
    </row>
    <row r="43" spans="1:11" x14ac:dyDescent="0.25">
      <c r="A43" s="4"/>
      <c r="B43" s="45"/>
      <c r="C43" s="43"/>
      <c r="D43" s="6"/>
      <c r="E43" s="44"/>
      <c r="F43" s="44"/>
      <c r="G43" s="19"/>
      <c r="H43" s="44">
        <f t="shared" si="1"/>
        <v>0</v>
      </c>
      <c r="I43" s="19"/>
      <c r="J43" s="44"/>
      <c r="K43" s="7"/>
    </row>
    <row r="44" spans="1:11" x14ac:dyDescent="0.25">
      <c r="A44" s="4"/>
      <c r="B44" s="5" t="s">
        <v>14</v>
      </c>
      <c r="C44" s="6"/>
      <c r="D44" s="6"/>
      <c r="E44" s="20">
        <f>SUBTOTAL(9,E21:E43)</f>
        <v>0</v>
      </c>
      <c r="F44" s="20">
        <f>SUBTOTAL(9,F21:F43)</f>
        <v>0</v>
      </c>
      <c r="G44" s="19"/>
      <c r="H44" s="20">
        <f>SUBTOTAL(9,H21:H43)</f>
        <v>0</v>
      </c>
      <c r="I44" s="19"/>
      <c r="J44" s="20">
        <f>SUBTOTAL(9,J21:J43)</f>
        <v>0</v>
      </c>
      <c r="K44" s="7"/>
    </row>
    <row r="45" spans="1:11" x14ac:dyDescent="0.25">
      <c r="A45" s="4"/>
      <c r="B45" s="6"/>
      <c r="C45" s="6"/>
      <c r="D45" s="6"/>
      <c r="E45" s="19"/>
      <c r="F45" s="19"/>
      <c r="G45" s="19"/>
      <c r="H45" s="19"/>
      <c r="I45" s="19"/>
      <c r="J45" s="19"/>
      <c r="K45" s="7"/>
    </row>
    <row r="46" spans="1:11" ht="16.5" thickBot="1" x14ac:dyDescent="0.3">
      <c r="A46" s="24" t="s">
        <v>15</v>
      </c>
      <c r="B46" s="6"/>
      <c r="C46" s="6"/>
      <c r="D46" s="6"/>
      <c r="E46" s="21">
        <f>E44+E17</f>
        <v>0</v>
      </c>
      <c r="F46" s="21">
        <f>F44+F17</f>
        <v>0</v>
      </c>
      <c r="G46" s="19"/>
      <c r="H46" s="21">
        <f>H44+H17</f>
        <v>0</v>
      </c>
      <c r="I46" s="19"/>
      <c r="J46" s="21">
        <f>J44+J17</f>
        <v>0</v>
      </c>
      <c r="K46" s="7"/>
    </row>
    <row r="47" spans="1:11" ht="16.5" thickTop="1" thickBot="1" x14ac:dyDescent="0.3">
      <c r="A47" s="10"/>
      <c r="B47" s="8"/>
      <c r="C47" s="8"/>
      <c r="D47" s="8"/>
      <c r="E47" s="8"/>
      <c r="F47" s="8"/>
      <c r="G47" s="8"/>
      <c r="H47" s="8"/>
      <c r="I47" s="8"/>
      <c r="J47" s="8"/>
      <c r="K47" s="9"/>
    </row>
    <row r="48" spans="1:11" ht="15.75" x14ac:dyDescent="0.25">
      <c r="A48" s="23" t="s">
        <v>16</v>
      </c>
      <c r="B48" s="2"/>
      <c r="C48" s="2"/>
      <c r="D48" s="2"/>
      <c r="E48" s="2"/>
      <c r="F48" s="2"/>
      <c r="G48" s="2"/>
      <c r="H48" s="2"/>
      <c r="I48" s="2"/>
      <c r="J48" s="2"/>
      <c r="K48" s="3"/>
    </row>
    <row r="49" spans="1:11" ht="15.75" x14ac:dyDescent="0.25">
      <c r="A49" s="4"/>
      <c r="B49" s="22" t="s">
        <v>2</v>
      </c>
      <c r="C49" s="6"/>
      <c r="D49" s="6"/>
      <c r="E49" s="6"/>
      <c r="F49" s="6"/>
      <c r="G49" s="6"/>
      <c r="H49" s="6"/>
      <c r="I49" s="6"/>
      <c r="J49" s="6"/>
      <c r="K49" s="7"/>
    </row>
    <row r="50" spans="1:11" x14ac:dyDescent="0.25">
      <c r="A50" s="4"/>
      <c r="B50" s="6" t="s">
        <v>3</v>
      </c>
      <c r="C50" s="6" t="s">
        <v>4</v>
      </c>
      <c r="D50" s="6"/>
      <c r="E50" s="6"/>
      <c r="F50" s="6"/>
      <c r="G50" s="6"/>
      <c r="H50" s="6"/>
      <c r="I50" s="6"/>
      <c r="J50" s="6"/>
      <c r="K50" s="7"/>
    </row>
    <row r="51" spans="1:11" x14ac:dyDescent="0.25">
      <c r="A51" s="4"/>
      <c r="B51" s="45"/>
      <c r="C51" s="43"/>
      <c r="D51" s="6"/>
      <c r="E51" s="44"/>
      <c r="F51" s="44"/>
      <c r="G51" s="19"/>
      <c r="H51" s="44">
        <f t="shared" ref="H51:H56" si="2">E51-F51</f>
        <v>0</v>
      </c>
      <c r="I51" s="19"/>
      <c r="J51" s="44"/>
      <c r="K51" s="7"/>
    </row>
    <row r="52" spans="1:11" x14ac:dyDescent="0.25">
      <c r="A52" s="4"/>
      <c r="B52" s="45"/>
      <c r="C52" s="43"/>
      <c r="D52" s="6"/>
      <c r="E52" s="44"/>
      <c r="F52" s="44"/>
      <c r="G52" s="19"/>
      <c r="H52" s="44">
        <f t="shared" si="2"/>
        <v>0</v>
      </c>
      <c r="I52" s="19"/>
      <c r="J52" s="44"/>
      <c r="K52" s="7"/>
    </row>
    <row r="53" spans="1:11" x14ac:dyDescent="0.25">
      <c r="A53" s="4"/>
      <c r="B53" s="45"/>
      <c r="C53" s="43"/>
      <c r="D53" s="6"/>
      <c r="E53" s="44"/>
      <c r="F53" s="44"/>
      <c r="G53" s="19"/>
      <c r="H53" s="44">
        <f t="shared" si="2"/>
        <v>0</v>
      </c>
      <c r="I53" s="19"/>
      <c r="J53" s="44"/>
      <c r="K53" s="7"/>
    </row>
    <row r="54" spans="1:11" x14ac:dyDescent="0.25">
      <c r="A54" s="4"/>
      <c r="B54" s="45"/>
      <c r="C54" s="43"/>
      <c r="D54" s="6"/>
      <c r="E54" s="44"/>
      <c r="F54" s="44"/>
      <c r="G54" s="19"/>
      <c r="H54" s="44">
        <f t="shared" si="2"/>
        <v>0</v>
      </c>
      <c r="I54" s="19"/>
      <c r="J54" s="44"/>
      <c r="K54" s="7"/>
    </row>
    <row r="55" spans="1:11" x14ac:dyDescent="0.25">
      <c r="A55" s="4"/>
      <c r="B55" s="45"/>
      <c r="C55" s="43"/>
      <c r="D55" s="6"/>
      <c r="E55" s="44"/>
      <c r="F55" s="44"/>
      <c r="G55" s="19"/>
      <c r="H55" s="44">
        <f t="shared" si="2"/>
        <v>0</v>
      </c>
      <c r="I55" s="19"/>
      <c r="J55" s="44"/>
      <c r="K55" s="7"/>
    </row>
    <row r="56" spans="1:11" x14ac:dyDescent="0.25">
      <c r="A56" s="4"/>
      <c r="B56" s="45"/>
      <c r="C56" s="43"/>
      <c r="D56" s="6"/>
      <c r="E56" s="44"/>
      <c r="F56" s="44"/>
      <c r="G56" s="19"/>
      <c r="H56" s="44">
        <f t="shared" si="2"/>
        <v>0</v>
      </c>
      <c r="I56" s="19"/>
      <c r="J56" s="44"/>
      <c r="K56" s="7"/>
    </row>
    <row r="57" spans="1:11" x14ac:dyDescent="0.25">
      <c r="A57" s="4"/>
      <c r="B57" s="5" t="s">
        <v>6</v>
      </c>
      <c r="C57" s="6"/>
      <c r="D57" s="6"/>
      <c r="E57" s="20">
        <f>SUBTOTAL(9,E51:E56)</f>
        <v>0</v>
      </c>
      <c r="F57" s="20">
        <f>SUBTOTAL(9,F51:F56)</f>
        <v>0</v>
      </c>
      <c r="G57" s="19"/>
      <c r="H57" s="20">
        <f>SUBTOTAL(9,H51:H56)</f>
        <v>0</v>
      </c>
      <c r="I57" s="19"/>
      <c r="J57" s="20">
        <f>SUBTOTAL(9,J51:J56)</f>
        <v>0</v>
      </c>
      <c r="K57" s="7"/>
    </row>
    <row r="58" spans="1:11" x14ac:dyDescent="0.25">
      <c r="A58" s="4"/>
      <c r="B58" s="6"/>
      <c r="C58" s="6"/>
      <c r="D58" s="6"/>
      <c r="E58" s="19"/>
      <c r="F58" s="19"/>
      <c r="G58" s="19"/>
      <c r="H58" s="19"/>
      <c r="I58" s="19"/>
      <c r="J58" s="19"/>
      <c r="K58" s="7"/>
    </row>
    <row r="59" spans="1:11" ht="15.75" x14ac:dyDescent="0.25">
      <c r="A59" s="4"/>
      <c r="B59" s="22" t="s">
        <v>5</v>
      </c>
      <c r="C59" s="6"/>
      <c r="D59" s="6"/>
      <c r="E59" s="19"/>
      <c r="F59" s="19"/>
      <c r="G59" s="19"/>
      <c r="H59" s="19"/>
      <c r="I59" s="19"/>
      <c r="J59" s="19"/>
      <c r="K59" s="7"/>
    </row>
    <row r="60" spans="1:11" x14ac:dyDescent="0.25">
      <c r="A60" s="4"/>
      <c r="B60" s="6" t="s">
        <v>3</v>
      </c>
      <c r="C60" s="6" t="s">
        <v>4</v>
      </c>
      <c r="D60" s="6"/>
      <c r="E60" s="19"/>
      <c r="F60" s="19"/>
      <c r="G60" s="19"/>
      <c r="H60" s="19"/>
      <c r="I60" s="19"/>
      <c r="J60" s="19"/>
      <c r="K60" s="7"/>
    </row>
    <row r="61" spans="1:11" x14ac:dyDescent="0.25">
      <c r="A61" s="4"/>
      <c r="B61" s="45"/>
      <c r="C61" s="43"/>
      <c r="D61" s="6"/>
      <c r="E61" s="44"/>
      <c r="F61" s="44"/>
      <c r="G61" s="19"/>
      <c r="H61" s="44">
        <f t="shared" ref="H61:H72" si="3">E61-F61</f>
        <v>0</v>
      </c>
      <c r="I61" s="19"/>
      <c r="J61" s="44"/>
      <c r="K61" s="7"/>
    </row>
    <row r="62" spans="1:11" x14ac:dyDescent="0.25">
      <c r="A62" s="4"/>
      <c r="B62" s="45"/>
      <c r="C62" s="43"/>
      <c r="D62" s="6"/>
      <c r="E62" s="44"/>
      <c r="F62" s="44"/>
      <c r="G62" s="19"/>
      <c r="H62" s="44">
        <f t="shared" si="3"/>
        <v>0</v>
      </c>
      <c r="I62" s="19"/>
      <c r="J62" s="44"/>
      <c r="K62" s="7"/>
    </row>
    <row r="63" spans="1:11" x14ac:dyDescent="0.25">
      <c r="A63" s="4"/>
      <c r="B63" s="45"/>
      <c r="C63" s="43"/>
      <c r="D63" s="6"/>
      <c r="E63" s="44"/>
      <c r="F63" s="44"/>
      <c r="G63" s="19"/>
      <c r="H63" s="44">
        <f t="shared" si="3"/>
        <v>0</v>
      </c>
      <c r="I63" s="19"/>
      <c r="J63" s="44"/>
      <c r="K63" s="7"/>
    </row>
    <row r="64" spans="1:11" x14ac:dyDescent="0.25">
      <c r="A64" s="4"/>
      <c r="B64" s="45"/>
      <c r="C64" s="43"/>
      <c r="D64" s="6"/>
      <c r="E64" s="44"/>
      <c r="F64" s="44"/>
      <c r="G64" s="19"/>
      <c r="H64" s="44">
        <f t="shared" si="3"/>
        <v>0</v>
      </c>
      <c r="I64" s="19"/>
      <c r="J64" s="44"/>
      <c r="K64" s="7"/>
    </row>
    <row r="65" spans="1:11" x14ac:dyDescent="0.25">
      <c r="A65" s="4"/>
      <c r="B65" s="45"/>
      <c r="C65" s="43"/>
      <c r="D65" s="6"/>
      <c r="E65" s="44"/>
      <c r="F65" s="44"/>
      <c r="G65" s="19"/>
      <c r="H65" s="44">
        <f t="shared" si="3"/>
        <v>0</v>
      </c>
      <c r="I65" s="19"/>
      <c r="J65" s="44"/>
      <c r="K65" s="7"/>
    </row>
    <row r="66" spans="1:11" x14ac:dyDescent="0.25">
      <c r="A66" s="4"/>
      <c r="B66" s="45"/>
      <c r="C66" s="43"/>
      <c r="D66" s="6"/>
      <c r="E66" s="44"/>
      <c r="F66" s="44"/>
      <c r="G66" s="19"/>
      <c r="H66" s="44">
        <f t="shared" si="3"/>
        <v>0</v>
      </c>
      <c r="I66" s="19"/>
      <c r="J66" s="44"/>
      <c r="K66" s="7"/>
    </row>
    <row r="67" spans="1:11" x14ac:dyDescent="0.25">
      <c r="A67" s="4"/>
      <c r="B67" s="45"/>
      <c r="C67" s="43"/>
      <c r="D67" s="6"/>
      <c r="E67" s="44"/>
      <c r="F67" s="44"/>
      <c r="G67" s="19"/>
      <c r="H67" s="44">
        <f t="shared" si="3"/>
        <v>0</v>
      </c>
      <c r="I67" s="19"/>
      <c r="J67" s="44"/>
      <c r="K67" s="7"/>
    </row>
    <row r="68" spans="1:11" x14ac:dyDescent="0.25">
      <c r="A68" s="4"/>
      <c r="B68" s="45"/>
      <c r="C68" s="43"/>
      <c r="D68" s="6"/>
      <c r="E68" s="44"/>
      <c r="F68" s="44"/>
      <c r="G68" s="19"/>
      <c r="H68" s="44">
        <f t="shared" si="3"/>
        <v>0</v>
      </c>
      <c r="I68" s="19"/>
      <c r="J68" s="44"/>
      <c r="K68" s="7"/>
    </row>
    <row r="69" spans="1:11" x14ac:dyDescent="0.25">
      <c r="A69" s="4"/>
      <c r="B69" s="45"/>
      <c r="C69" s="43"/>
      <c r="D69" s="6"/>
      <c r="E69" s="44"/>
      <c r="F69" s="44"/>
      <c r="G69" s="19"/>
      <c r="H69" s="44">
        <f t="shared" si="3"/>
        <v>0</v>
      </c>
      <c r="I69" s="19"/>
      <c r="J69" s="44"/>
      <c r="K69" s="7"/>
    </row>
    <row r="70" spans="1:11" x14ac:dyDescent="0.25">
      <c r="A70" s="4"/>
      <c r="B70" s="45"/>
      <c r="C70" s="43"/>
      <c r="D70" s="6"/>
      <c r="E70" s="44"/>
      <c r="F70" s="44"/>
      <c r="G70" s="19"/>
      <c r="H70" s="44">
        <f t="shared" si="3"/>
        <v>0</v>
      </c>
      <c r="I70" s="19"/>
      <c r="J70" s="44"/>
      <c r="K70" s="7"/>
    </row>
    <row r="71" spans="1:11" x14ac:dyDescent="0.25">
      <c r="A71" s="4"/>
      <c r="B71" s="45"/>
      <c r="C71" s="43"/>
      <c r="D71" s="6"/>
      <c r="E71" s="44"/>
      <c r="F71" s="44"/>
      <c r="G71" s="19"/>
      <c r="H71" s="44">
        <f t="shared" si="3"/>
        <v>0</v>
      </c>
      <c r="I71" s="19"/>
      <c r="J71" s="44"/>
      <c r="K71" s="7"/>
    </row>
    <row r="72" spans="1:11" x14ac:dyDescent="0.25">
      <c r="A72" s="4"/>
      <c r="B72" s="6"/>
      <c r="C72" s="33" t="s">
        <v>8</v>
      </c>
      <c r="D72" s="6"/>
      <c r="E72" s="44"/>
      <c r="F72" s="44"/>
      <c r="G72" s="19"/>
      <c r="H72" s="44">
        <f t="shared" si="3"/>
        <v>0</v>
      </c>
      <c r="I72" s="19"/>
      <c r="J72" s="44"/>
      <c r="K72" s="7"/>
    </row>
    <row r="73" spans="1:11" x14ac:dyDescent="0.25">
      <c r="A73" s="4"/>
      <c r="B73" s="5" t="s">
        <v>7</v>
      </c>
      <c r="C73" s="6"/>
      <c r="D73" s="6"/>
      <c r="E73" s="20">
        <f>SUBTOTAL(9,E61:E72)</f>
        <v>0</v>
      </c>
      <c r="F73" s="20">
        <f>SUBTOTAL(9,F61:F72)</f>
        <v>0</v>
      </c>
      <c r="G73" s="19"/>
      <c r="H73" s="20">
        <f>SUBTOTAL(9,H61:H72)</f>
        <v>0</v>
      </c>
      <c r="I73" s="19"/>
      <c r="J73" s="20">
        <f>SUBTOTAL(9,J61:J72)</f>
        <v>0</v>
      </c>
      <c r="K73" s="7"/>
    </row>
    <row r="74" spans="1:11" x14ac:dyDescent="0.25">
      <c r="A74" s="4"/>
      <c r="B74" s="6"/>
      <c r="C74" s="6"/>
      <c r="D74" s="6"/>
      <c r="E74" s="19"/>
      <c r="F74" s="19"/>
      <c r="G74" s="19"/>
      <c r="H74" s="19"/>
      <c r="I74" s="19"/>
      <c r="J74" s="19"/>
      <c r="K74" s="7"/>
    </row>
    <row r="75" spans="1:11" ht="16.5" thickBot="1" x14ac:dyDescent="0.3">
      <c r="A75" s="24" t="s">
        <v>12</v>
      </c>
      <c r="B75" s="6"/>
      <c r="C75" s="6"/>
      <c r="D75" s="6"/>
      <c r="E75" s="21">
        <f>E73+E57</f>
        <v>0</v>
      </c>
      <c r="F75" s="21">
        <f>F73+F57</f>
        <v>0</v>
      </c>
      <c r="G75" s="19"/>
      <c r="H75" s="21">
        <f>H73+H57</f>
        <v>0</v>
      </c>
      <c r="I75" s="19"/>
      <c r="J75" s="21">
        <f>J73+J57</f>
        <v>0</v>
      </c>
      <c r="K75" s="7"/>
    </row>
    <row r="76" spans="1:11" ht="16.5" thickTop="1" thickBot="1" x14ac:dyDescent="0.3">
      <c r="A76" s="10"/>
      <c r="B76" s="8"/>
      <c r="C76" s="8"/>
      <c r="D76" s="8"/>
      <c r="E76" s="8"/>
      <c r="F76" s="8"/>
      <c r="G76" s="8"/>
      <c r="H76" s="8"/>
      <c r="I76" s="8"/>
      <c r="J76" s="8"/>
      <c r="K76" s="9"/>
    </row>
    <row r="77" spans="1:11" ht="15.75" x14ac:dyDescent="0.25">
      <c r="A77" s="23" t="s">
        <v>30</v>
      </c>
      <c r="B77" s="2"/>
      <c r="C77" s="2"/>
      <c r="D77" s="2"/>
      <c r="E77" s="2"/>
      <c r="F77" s="2"/>
      <c r="G77" s="2"/>
      <c r="H77" s="2"/>
      <c r="I77" s="2"/>
      <c r="J77" s="2"/>
      <c r="K77" s="3"/>
    </row>
    <row r="78" spans="1:11" x14ac:dyDescent="0.25">
      <c r="A78" s="4"/>
      <c r="B78" s="6" t="s">
        <v>3</v>
      </c>
      <c r="C78" s="6" t="s">
        <v>4</v>
      </c>
      <c r="D78" s="6"/>
      <c r="E78" s="6"/>
      <c r="F78" s="6"/>
      <c r="G78" s="6"/>
      <c r="H78" s="6"/>
      <c r="I78" s="6"/>
      <c r="J78" s="6"/>
      <c r="K78" s="7"/>
    </row>
    <row r="79" spans="1:11" x14ac:dyDescent="0.25">
      <c r="A79" s="4"/>
      <c r="B79" s="45"/>
      <c r="C79" s="43"/>
      <c r="D79" s="6"/>
      <c r="E79" s="44"/>
      <c r="F79" s="44"/>
      <c r="G79" s="19"/>
      <c r="H79" s="44">
        <f t="shared" ref="H79:H115" si="4">E79-F79</f>
        <v>0</v>
      </c>
      <c r="I79" s="19"/>
      <c r="J79" s="44"/>
      <c r="K79" s="7"/>
    </row>
    <row r="80" spans="1:11" x14ac:dyDescent="0.25">
      <c r="A80" s="4"/>
      <c r="B80" s="45"/>
      <c r="C80" s="43"/>
      <c r="D80" s="6"/>
      <c r="E80" s="44"/>
      <c r="F80" s="44"/>
      <c r="G80" s="19"/>
      <c r="H80" s="44">
        <f t="shared" si="4"/>
        <v>0</v>
      </c>
      <c r="I80" s="19"/>
      <c r="J80" s="44"/>
      <c r="K80" s="7"/>
    </row>
    <row r="81" spans="1:11" x14ac:dyDescent="0.25">
      <c r="A81" s="4"/>
      <c r="B81" s="45"/>
      <c r="C81" s="43"/>
      <c r="D81" s="6"/>
      <c r="E81" s="44"/>
      <c r="F81" s="44"/>
      <c r="G81" s="19"/>
      <c r="H81" s="44">
        <f t="shared" si="4"/>
        <v>0</v>
      </c>
      <c r="I81" s="19"/>
      <c r="J81" s="44"/>
      <c r="K81" s="7"/>
    </row>
    <row r="82" spans="1:11" x14ac:dyDescent="0.25">
      <c r="A82" s="4"/>
      <c r="B82" s="45"/>
      <c r="C82" s="43"/>
      <c r="D82" s="6"/>
      <c r="E82" s="44"/>
      <c r="F82" s="44"/>
      <c r="G82" s="19"/>
      <c r="H82" s="44">
        <f t="shared" si="4"/>
        <v>0</v>
      </c>
      <c r="I82" s="19"/>
      <c r="J82" s="44"/>
      <c r="K82" s="7"/>
    </row>
    <row r="83" spans="1:11" x14ac:dyDescent="0.25">
      <c r="A83" s="4"/>
      <c r="B83" s="45"/>
      <c r="C83" s="43"/>
      <c r="D83" s="6"/>
      <c r="E83" s="44"/>
      <c r="F83" s="44"/>
      <c r="G83" s="19"/>
      <c r="H83" s="44">
        <f t="shared" si="4"/>
        <v>0</v>
      </c>
      <c r="I83" s="19"/>
      <c r="J83" s="44"/>
      <c r="K83" s="7"/>
    </row>
    <row r="84" spans="1:11" x14ac:dyDescent="0.25">
      <c r="A84" s="4"/>
      <c r="B84" s="45"/>
      <c r="C84" s="43"/>
      <c r="D84" s="6"/>
      <c r="E84" s="44"/>
      <c r="F84" s="44"/>
      <c r="G84" s="19"/>
      <c r="H84" s="44">
        <f t="shared" si="4"/>
        <v>0</v>
      </c>
      <c r="I84" s="19"/>
      <c r="J84" s="44"/>
      <c r="K84" s="7"/>
    </row>
    <row r="85" spans="1:11" x14ac:dyDescent="0.25">
      <c r="A85" s="4"/>
      <c r="B85" s="45"/>
      <c r="C85" s="43"/>
      <c r="D85" s="6"/>
      <c r="E85" s="44"/>
      <c r="F85" s="44"/>
      <c r="G85" s="19"/>
      <c r="H85" s="44">
        <f t="shared" si="4"/>
        <v>0</v>
      </c>
      <c r="I85" s="19"/>
      <c r="J85" s="44"/>
      <c r="K85" s="7"/>
    </row>
    <row r="86" spans="1:11" x14ac:dyDescent="0.25">
      <c r="A86" s="4"/>
      <c r="B86" s="45"/>
      <c r="C86" s="43"/>
      <c r="D86" s="6"/>
      <c r="E86" s="44"/>
      <c r="F86" s="44"/>
      <c r="G86" s="19"/>
      <c r="H86" s="44">
        <f t="shared" si="4"/>
        <v>0</v>
      </c>
      <c r="I86" s="19"/>
      <c r="J86" s="44"/>
      <c r="K86" s="7"/>
    </row>
    <row r="87" spans="1:11" x14ac:dyDescent="0.25">
      <c r="A87" s="4"/>
      <c r="B87" s="45"/>
      <c r="C87" s="43"/>
      <c r="D87" s="6"/>
      <c r="E87" s="44"/>
      <c r="F87" s="44"/>
      <c r="G87" s="19"/>
      <c r="H87" s="44">
        <f t="shared" si="4"/>
        <v>0</v>
      </c>
      <c r="I87" s="19"/>
      <c r="J87" s="44"/>
      <c r="K87" s="7"/>
    </row>
    <row r="88" spans="1:11" x14ac:dyDescent="0.25">
      <c r="A88" s="4"/>
      <c r="B88" s="45"/>
      <c r="C88" s="43"/>
      <c r="D88" s="6"/>
      <c r="E88" s="44"/>
      <c r="F88" s="44"/>
      <c r="G88" s="19"/>
      <c r="H88" s="44">
        <f t="shared" si="4"/>
        <v>0</v>
      </c>
      <c r="I88" s="19"/>
      <c r="J88" s="44"/>
      <c r="K88" s="7"/>
    </row>
    <row r="89" spans="1:11" x14ac:dyDescent="0.25">
      <c r="A89" s="4"/>
      <c r="B89" s="45"/>
      <c r="C89" s="43"/>
      <c r="D89" s="6"/>
      <c r="E89" s="44"/>
      <c r="F89" s="44"/>
      <c r="G89" s="19"/>
      <c r="H89" s="44">
        <f t="shared" si="4"/>
        <v>0</v>
      </c>
      <c r="I89" s="19"/>
      <c r="J89" s="44"/>
      <c r="K89" s="7"/>
    </row>
    <row r="90" spans="1:11" x14ac:dyDescent="0.25">
      <c r="A90" s="4"/>
      <c r="B90" s="45"/>
      <c r="C90" s="43"/>
      <c r="D90" s="6"/>
      <c r="E90" s="44"/>
      <c r="F90" s="44"/>
      <c r="G90" s="19"/>
      <c r="H90" s="44">
        <f t="shared" si="4"/>
        <v>0</v>
      </c>
      <c r="I90" s="19"/>
      <c r="J90" s="44"/>
      <c r="K90" s="7"/>
    </row>
    <row r="91" spans="1:11" x14ac:dyDescent="0.25">
      <c r="A91" s="4"/>
      <c r="B91" s="45"/>
      <c r="C91" s="43"/>
      <c r="D91" s="6"/>
      <c r="E91" s="44"/>
      <c r="F91" s="44"/>
      <c r="G91" s="19"/>
      <c r="H91" s="44">
        <f t="shared" si="4"/>
        <v>0</v>
      </c>
      <c r="I91" s="19"/>
      <c r="J91" s="44"/>
      <c r="K91" s="7"/>
    </row>
    <row r="92" spans="1:11" x14ac:dyDescent="0.25">
      <c r="A92" s="4"/>
      <c r="B92" s="45"/>
      <c r="C92" s="43"/>
      <c r="D92" s="6"/>
      <c r="E92" s="44"/>
      <c r="F92" s="44"/>
      <c r="G92" s="19"/>
      <c r="H92" s="44">
        <f t="shared" si="4"/>
        <v>0</v>
      </c>
      <c r="I92" s="19"/>
      <c r="J92" s="44"/>
      <c r="K92" s="7"/>
    </row>
    <row r="93" spans="1:11" x14ac:dyDescent="0.25">
      <c r="A93" s="4"/>
      <c r="B93" s="45"/>
      <c r="C93" s="43"/>
      <c r="D93" s="6"/>
      <c r="E93" s="44"/>
      <c r="F93" s="44"/>
      <c r="G93" s="19"/>
      <c r="H93" s="44">
        <f t="shared" si="4"/>
        <v>0</v>
      </c>
      <c r="I93" s="19"/>
      <c r="J93" s="44"/>
      <c r="K93" s="7"/>
    </row>
    <row r="94" spans="1:11" x14ac:dyDescent="0.25">
      <c r="A94" s="4"/>
      <c r="B94" s="45"/>
      <c r="C94" s="43"/>
      <c r="D94" s="6"/>
      <c r="E94" s="44"/>
      <c r="F94" s="44"/>
      <c r="G94" s="19"/>
      <c r="H94" s="44">
        <f t="shared" si="4"/>
        <v>0</v>
      </c>
      <c r="I94" s="19"/>
      <c r="J94" s="44"/>
      <c r="K94" s="7"/>
    </row>
    <row r="95" spans="1:11" x14ac:dyDescent="0.25">
      <c r="A95" s="4"/>
      <c r="B95" s="45"/>
      <c r="C95" s="43"/>
      <c r="D95" s="6"/>
      <c r="E95" s="44"/>
      <c r="F95" s="44"/>
      <c r="G95" s="19"/>
      <c r="H95" s="44">
        <f t="shared" si="4"/>
        <v>0</v>
      </c>
      <c r="I95" s="19"/>
      <c r="J95" s="44"/>
      <c r="K95" s="7"/>
    </row>
    <row r="96" spans="1:11" x14ac:dyDescent="0.25">
      <c r="A96" s="4"/>
      <c r="B96" s="45"/>
      <c r="C96" s="43"/>
      <c r="D96" s="6"/>
      <c r="E96" s="44"/>
      <c r="F96" s="44"/>
      <c r="G96" s="19"/>
      <c r="H96" s="44">
        <f t="shared" si="4"/>
        <v>0</v>
      </c>
      <c r="I96" s="19"/>
      <c r="J96" s="44"/>
      <c r="K96" s="7"/>
    </row>
    <row r="97" spans="1:11" x14ac:dyDescent="0.25">
      <c r="A97" s="4"/>
      <c r="B97" s="45"/>
      <c r="C97" s="43"/>
      <c r="D97" s="6"/>
      <c r="E97" s="44"/>
      <c r="F97" s="44"/>
      <c r="G97" s="19"/>
      <c r="H97" s="44">
        <f t="shared" si="4"/>
        <v>0</v>
      </c>
      <c r="I97" s="19"/>
      <c r="J97" s="44"/>
      <c r="K97" s="7"/>
    </row>
    <row r="98" spans="1:11" x14ac:dyDescent="0.25">
      <c r="A98" s="4"/>
      <c r="B98" s="45"/>
      <c r="C98" s="43"/>
      <c r="D98" s="6"/>
      <c r="E98" s="44"/>
      <c r="F98" s="44"/>
      <c r="G98" s="19"/>
      <c r="H98" s="44">
        <f t="shared" si="4"/>
        <v>0</v>
      </c>
      <c r="I98" s="19"/>
      <c r="J98" s="44"/>
      <c r="K98" s="7"/>
    </row>
    <row r="99" spans="1:11" x14ac:dyDescent="0.25">
      <c r="A99" s="4"/>
      <c r="B99" s="45"/>
      <c r="C99" s="43"/>
      <c r="D99" s="6"/>
      <c r="E99" s="44"/>
      <c r="F99" s="44"/>
      <c r="G99" s="19"/>
      <c r="H99" s="44">
        <f t="shared" si="4"/>
        <v>0</v>
      </c>
      <c r="I99" s="19"/>
      <c r="J99" s="44"/>
      <c r="K99" s="7"/>
    </row>
    <row r="100" spans="1:11" x14ac:dyDescent="0.25">
      <c r="A100" s="4"/>
      <c r="B100" s="45"/>
      <c r="C100" s="43"/>
      <c r="D100" s="6"/>
      <c r="E100" s="44"/>
      <c r="F100" s="44"/>
      <c r="G100" s="19"/>
      <c r="H100" s="44">
        <f t="shared" si="4"/>
        <v>0</v>
      </c>
      <c r="I100" s="19"/>
      <c r="J100" s="44"/>
      <c r="K100" s="7"/>
    </row>
    <row r="101" spans="1:11" x14ac:dyDescent="0.25">
      <c r="A101" s="4"/>
      <c r="B101" s="45"/>
      <c r="C101" s="43"/>
      <c r="D101" s="6"/>
      <c r="E101" s="44"/>
      <c r="F101" s="44"/>
      <c r="G101" s="19"/>
      <c r="H101" s="44">
        <f t="shared" si="4"/>
        <v>0</v>
      </c>
      <c r="I101" s="19"/>
      <c r="J101" s="44"/>
      <c r="K101" s="7"/>
    </row>
    <row r="102" spans="1:11" x14ac:dyDescent="0.25">
      <c r="A102" s="4"/>
      <c r="B102" s="45"/>
      <c r="C102" s="43"/>
      <c r="D102" s="6"/>
      <c r="E102" s="44"/>
      <c r="F102" s="44"/>
      <c r="G102" s="19"/>
      <c r="H102" s="44">
        <f t="shared" si="4"/>
        <v>0</v>
      </c>
      <c r="I102" s="19"/>
      <c r="J102" s="44"/>
      <c r="K102" s="7"/>
    </row>
    <row r="103" spans="1:11" x14ac:dyDescent="0.25">
      <c r="A103" s="4"/>
      <c r="B103" s="45"/>
      <c r="C103" s="43"/>
      <c r="D103" s="6"/>
      <c r="E103" s="44"/>
      <c r="F103" s="44"/>
      <c r="G103" s="19"/>
      <c r="H103" s="44">
        <f t="shared" si="4"/>
        <v>0</v>
      </c>
      <c r="I103" s="19"/>
      <c r="J103" s="44"/>
      <c r="K103" s="7"/>
    </row>
    <row r="104" spans="1:11" x14ac:dyDescent="0.25">
      <c r="A104" s="4"/>
      <c r="B104" s="45"/>
      <c r="C104" s="43"/>
      <c r="D104" s="6"/>
      <c r="E104" s="44"/>
      <c r="F104" s="44"/>
      <c r="G104" s="19"/>
      <c r="H104" s="44">
        <f t="shared" si="4"/>
        <v>0</v>
      </c>
      <c r="I104" s="19"/>
      <c r="J104" s="44"/>
      <c r="K104" s="7"/>
    </row>
    <row r="105" spans="1:11" x14ac:dyDescent="0.25">
      <c r="A105" s="4"/>
      <c r="B105" s="45"/>
      <c r="C105" s="43"/>
      <c r="D105" s="6"/>
      <c r="E105" s="44"/>
      <c r="F105" s="44"/>
      <c r="G105" s="19"/>
      <c r="H105" s="44">
        <f t="shared" si="4"/>
        <v>0</v>
      </c>
      <c r="I105" s="19"/>
      <c r="J105" s="44"/>
      <c r="K105" s="7"/>
    </row>
    <row r="106" spans="1:11" x14ac:dyDescent="0.25">
      <c r="A106" s="4"/>
      <c r="B106" s="45"/>
      <c r="C106" s="43"/>
      <c r="D106" s="6"/>
      <c r="E106" s="44"/>
      <c r="F106" s="44"/>
      <c r="G106" s="19"/>
      <c r="H106" s="44">
        <f t="shared" si="4"/>
        <v>0</v>
      </c>
      <c r="I106" s="19"/>
      <c r="J106" s="44"/>
      <c r="K106" s="7"/>
    </row>
    <row r="107" spans="1:11" x14ac:dyDescent="0.25">
      <c r="A107" s="4"/>
      <c r="B107" s="45"/>
      <c r="C107" s="43"/>
      <c r="D107" s="6"/>
      <c r="E107" s="44"/>
      <c r="F107" s="44"/>
      <c r="G107" s="19"/>
      <c r="H107" s="44">
        <f t="shared" si="4"/>
        <v>0</v>
      </c>
      <c r="I107" s="19"/>
      <c r="J107" s="44"/>
      <c r="K107" s="7"/>
    </row>
    <row r="108" spans="1:11" x14ac:dyDescent="0.25">
      <c r="A108" s="4"/>
      <c r="B108" s="45"/>
      <c r="C108" s="43"/>
      <c r="D108" s="6"/>
      <c r="E108" s="44"/>
      <c r="F108" s="44"/>
      <c r="G108" s="19"/>
      <c r="H108" s="44">
        <f t="shared" si="4"/>
        <v>0</v>
      </c>
      <c r="I108" s="19"/>
      <c r="J108" s="44"/>
      <c r="K108" s="7"/>
    </row>
    <row r="109" spans="1:11" x14ac:dyDescent="0.25">
      <c r="A109" s="4"/>
      <c r="B109" s="45"/>
      <c r="C109" s="43"/>
      <c r="D109" s="6"/>
      <c r="E109" s="44"/>
      <c r="F109" s="44"/>
      <c r="G109" s="19"/>
      <c r="H109" s="44">
        <f t="shared" si="4"/>
        <v>0</v>
      </c>
      <c r="I109" s="19"/>
      <c r="J109" s="44"/>
      <c r="K109" s="7"/>
    </row>
    <row r="110" spans="1:11" x14ac:dyDescent="0.25">
      <c r="A110" s="4"/>
      <c r="B110" s="45"/>
      <c r="C110" s="43"/>
      <c r="D110" s="6"/>
      <c r="E110" s="44"/>
      <c r="F110" s="44"/>
      <c r="G110" s="19"/>
      <c r="H110" s="44">
        <f t="shared" si="4"/>
        <v>0</v>
      </c>
      <c r="I110" s="19"/>
      <c r="J110" s="44"/>
      <c r="K110" s="7"/>
    </row>
    <row r="111" spans="1:11" x14ac:dyDescent="0.25">
      <c r="A111" s="4"/>
      <c r="B111" s="45"/>
      <c r="C111" s="43"/>
      <c r="D111" s="6"/>
      <c r="E111" s="44"/>
      <c r="F111" s="44"/>
      <c r="G111" s="19"/>
      <c r="H111" s="44">
        <f t="shared" si="4"/>
        <v>0</v>
      </c>
      <c r="I111" s="19"/>
      <c r="J111" s="44"/>
      <c r="K111" s="7"/>
    </row>
    <row r="112" spans="1:11" x14ac:dyDescent="0.25">
      <c r="A112" s="4"/>
      <c r="B112" s="45"/>
      <c r="C112" s="43"/>
      <c r="D112" s="6"/>
      <c r="E112" s="44"/>
      <c r="F112" s="44"/>
      <c r="G112" s="19"/>
      <c r="H112" s="44">
        <f t="shared" si="4"/>
        <v>0</v>
      </c>
      <c r="I112" s="19"/>
      <c r="J112" s="44"/>
      <c r="K112" s="7"/>
    </row>
    <row r="113" spans="1:11" x14ac:dyDescent="0.25">
      <c r="A113" s="4"/>
      <c r="B113" s="45"/>
      <c r="C113" s="43"/>
      <c r="D113" s="6"/>
      <c r="E113" s="44"/>
      <c r="F113" s="44"/>
      <c r="G113" s="19"/>
      <c r="H113" s="44">
        <f t="shared" si="4"/>
        <v>0</v>
      </c>
      <c r="I113" s="19"/>
      <c r="J113" s="44"/>
      <c r="K113" s="7"/>
    </row>
    <row r="114" spans="1:11" x14ac:dyDescent="0.25">
      <c r="A114" s="4"/>
      <c r="B114" s="45"/>
      <c r="C114" s="43"/>
      <c r="D114" s="6"/>
      <c r="E114" s="44"/>
      <c r="F114" s="44"/>
      <c r="G114" s="19"/>
      <c r="H114" s="44">
        <f t="shared" si="4"/>
        <v>0</v>
      </c>
      <c r="I114" s="19"/>
      <c r="J114" s="44"/>
      <c r="K114" s="7"/>
    </row>
    <row r="115" spans="1:11" x14ac:dyDescent="0.25">
      <c r="A115" s="4"/>
      <c r="B115" s="6"/>
      <c r="C115" s="33" t="s">
        <v>8</v>
      </c>
      <c r="D115" s="6"/>
      <c r="E115" s="44"/>
      <c r="F115" s="44"/>
      <c r="G115" s="19"/>
      <c r="H115" s="44">
        <f t="shared" si="4"/>
        <v>0</v>
      </c>
      <c r="I115" s="19"/>
      <c r="J115" s="44"/>
      <c r="K115" s="7"/>
    </row>
    <row r="116" spans="1:11" ht="16.5" thickBot="1" x14ac:dyDescent="0.3">
      <c r="A116" s="24" t="s">
        <v>31</v>
      </c>
      <c r="B116" s="6"/>
      <c r="C116" s="6"/>
      <c r="D116" s="6"/>
      <c r="E116" s="21">
        <f>SUBTOTAL(9,E79:E115)</f>
        <v>0</v>
      </c>
      <c r="F116" s="21">
        <f>SUBTOTAL(9,F79:F115)</f>
        <v>0</v>
      </c>
      <c r="G116" s="19"/>
      <c r="H116" s="21">
        <f>SUBTOTAL(9,H79:H115)</f>
        <v>0</v>
      </c>
      <c r="I116" s="19"/>
      <c r="J116" s="21">
        <f>SUBTOTAL(9,J79:J115)</f>
        <v>0</v>
      </c>
      <c r="K116" s="7"/>
    </row>
    <row r="117" spans="1:11" ht="16.5" thickTop="1" thickBot="1" x14ac:dyDescent="0.3">
      <c r="A117" s="10"/>
      <c r="B117" s="8"/>
      <c r="C117" s="8"/>
      <c r="D117" s="8"/>
      <c r="E117" s="8"/>
      <c r="F117" s="8"/>
      <c r="G117" s="8"/>
      <c r="H117" s="8"/>
      <c r="I117" s="8"/>
      <c r="J117" s="8"/>
      <c r="K117" s="9"/>
    </row>
    <row r="118" spans="1:11" ht="15.75" x14ac:dyDescent="0.25">
      <c r="A118" s="23" t="s">
        <v>18</v>
      </c>
      <c r="B118" s="2"/>
      <c r="C118" s="2"/>
      <c r="D118" s="27"/>
      <c r="E118" s="2"/>
      <c r="F118" s="2"/>
      <c r="G118" s="2"/>
      <c r="H118" s="2"/>
      <c r="I118" s="2"/>
      <c r="J118" s="2"/>
      <c r="K118" s="3"/>
    </row>
    <row r="119" spans="1:11" x14ac:dyDescent="0.25">
      <c r="A119" s="4"/>
      <c r="B119" s="6"/>
      <c r="C119" s="6"/>
      <c r="D119" s="25"/>
      <c r="E119" s="6"/>
      <c r="F119" s="6"/>
      <c r="G119" s="6"/>
      <c r="H119" s="6"/>
      <c r="I119" s="6"/>
      <c r="J119" s="6"/>
      <c r="K119" s="7"/>
    </row>
    <row r="120" spans="1:11" x14ac:dyDescent="0.25">
      <c r="A120" s="4"/>
      <c r="B120" s="6" t="s">
        <v>12</v>
      </c>
      <c r="C120" s="6"/>
      <c r="D120" s="28" t="s">
        <v>47</v>
      </c>
      <c r="E120" s="39">
        <f>E75</f>
        <v>0</v>
      </c>
      <c r="F120" s="39">
        <f>F75</f>
        <v>0</v>
      </c>
      <c r="G120" s="6"/>
      <c r="H120" s="6"/>
      <c r="I120" s="6"/>
      <c r="J120" s="39">
        <f>J75</f>
        <v>0</v>
      </c>
      <c r="K120" s="7"/>
    </row>
    <row r="121" spans="1:11" x14ac:dyDescent="0.25">
      <c r="A121" s="4"/>
      <c r="B121" s="6" t="s">
        <v>15</v>
      </c>
      <c r="C121" s="6"/>
      <c r="D121" s="28" t="s">
        <v>48</v>
      </c>
      <c r="E121" s="40">
        <f>E46</f>
        <v>0</v>
      </c>
      <c r="F121" s="40">
        <f>F46</f>
        <v>0</v>
      </c>
      <c r="G121" s="6"/>
      <c r="H121" s="6"/>
      <c r="I121" s="6"/>
      <c r="J121" s="40">
        <f>J46</f>
        <v>0</v>
      </c>
      <c r="K121" s="7"/>
    </row>
    <row r="122" spans="1:11" x14ac:dyDescent="0.25">
      <c r="A122" s="4"/>
      <c r="B122" s="6"/>
      <c r="C122" s="6"/>
      <c r="D122" s="25"/>
      <c r="E122" s="6"/>
      <c r="F122" s="6"/>
      <c r="G122" s="6"/>
      <c r="H122" s="6"/>
      <c r="I122" s="6"/>
      <c r="J122" s="6"/>
      <c r="K122" s="7"/>
    </row>
    <row r="123" spans="1:11" ht="15.75" x14ac:dyDescent="0.25">
      <c r="A123" s="4"/>
      <c r="B123" s="18" t="s">
        <v>20</v>
      </c>
      <c r="C123" s="6"/>
      <c r="D123" s="25"/>
      <c r="E123" s="38" t="e">
        <f>E120/E121</f>
        <v>#DIV/0!</v>
      </c>
      <c r="F123" s="38" t="e">
        <f>F120/F121</f>
        <v>#DIV/0!</v>
      </c>
      <c r="G123" s="6"/>
      <c r="H123" s="28" t="s">
        <v>51</v>
      </c>
      <c r="I123" s="6"/>
      <c r="J123" s="38" t="e">
        <f>J120/J121</f>
        <v>#DIV/0!</v>
      </c>
      <c r="K123" s="7"/>
    </row>
    <row r="124" spans="1:11" ht="15.75" thickBot="1" x14ac:dyDescent="0.3">
      <c r="A124" s="10"/>
      <c r="B124" s="8"/>
      <c r="C124" s="8"/>
      <c r="D124" s="29"/>
      <c r="E124" s="8"/>
      <c r="F124" s="8"/>
      <c r="G124" s="8"/>
      <c r="H124" s="8"/>
      <c r="I124" s="8"/>
      <c r="J124" s="8"/>
      <c r="K124" s="9"/>
    </row>
    <row r="125" spans="1:11" ht="15.75" x14ac:dyDescent="0.25">
      <c r="A125" s="23" t="s">
        <v>19</v>
      </c>
      <c r="B125" s="2"/>
      <c r="C125" s="2"/>
      <c r="D125" s="27"/>
      <c r="E125" s="2"/>
      <c r="F125" s="2"/>
      <c r="G125" s="2"/>
      <c r="H125" s="2"/>
      <c r="I125" s="2"/>
      <c r="J125" s="2"/>
      <c r="K125" s="3"/>
    </row>
    <row r="126" spans="1:11" ht="15.75" x14ac:dyDescent="0.25">
      <c r="A126" s="116" t="str">
        <f>F6</f>
        <v>FY 20##</v>
      </c>
      <c r="B126" s="117"/>
      <c r="C126" s="6"/>
      <c r="D126" s="25"/>
      <c r="E126" s="6"/>
      <c r="F126" s="6"/>
      <c r="G126" s="6"/>
      <c r="H126" s="6"/>
      <c r="I126" s="6"/>
      <c r="J126" s="6"/>
      <c r="K126" s="7"/>
    </row>
    <row r="127" spans="1:11" ht="15.75" x14ac:dyDescent="0.25">
      <c r="A127" s="11" t="s">
        <v>21</v>
      </c>
      <c r="B127" s="6"/>
      <c r="C127" s="6"/>
      <c r="D127" s="30" t="s">
        <v>41</v>
      </c>
      <c r="F127" s="39" t="e">
        <f>ROUND(F44*F123,2)</f>
        <v>#DIV/0!</v>
      </c>
      <c r="G127" s="6"/>
      <c r="H127" s="25" t="s">
        <v>49</v>
      </c>
      <c r="I127" s="6"/>
      <c r="K127" s="7"/>
    </row>
    <row r="128" spans="1:11" ht="15.75" x14ac:dyDescent="0.25">
      <c r="A128" s="11" t="s">
        <v>22</v>
      </c>
      <c r="B128" s="6"/>
      <c r="C128" s="6"/>
      <c r="D128" s="30" t="s">
        <v>42</v>
      </c>
      <c r="F128" s="39" t="e">
        <f>ROUND(F44*E123,2)</f>
        <v>#DIV/0!</v>
      </c>
      <c r="G128" s="6"/>
      <c r="H128" s="25" t="s">
        <v>50</v>
      </c>
      <c r="I128" s="6"/>
      <c r="K128" s="7"/>
    </row>
    <row r="129" spans="1:11" ht="15.75" x14ac:dyDescent="0.25">
      <c r="A129" s="11" t="s">
        <v>23</v>
      </c>
      <c r="B129" s="6"/>
      <c r="C129" s="6"/>
      <c r="D129" s="30" t="s">
        <v>41</v>
      </c>
      <c r="F129" s="39">
        <f>E72</f>
        <v>0</v>
      </c>
      <c r="G129" s="6"/>
      <c r="H129" s="6"/>
      <c r="I129" s="6"/>
      <c r="K129" s="7"/>
    </row>
    <row r="130" spans="1:11" ht="15.75" x14ac:dyDescent="0.25">
      <c r="A130" s="11" t="s">
        <v>24</v>
      </c>
      <c r="B130" s="6"/>
      <c r="C130" s="6"/>
      <c r="D130" s="30" t="s">
        <v>42</v>
      </c>
      <c r="F130" s="39">
        <f>F72</f>
        <v>0</v>
      </c>
      <c r="G130" s="6"/>
      <c r="H130" s="6"/>
      <c r="I130" s="6"/>
      <c r="K130" s="7"/>
    </row>
    <row r="131" spans="1:11" ht="15.75" x14ac:dyDescent="0.25">
      <c r="A131" s="11" t="s">
        <v>25</v>
      </c>
      <c r="B131" s="6"/>
      <c r="C131" s="6"/>
      <c r="D131" s="30" t="s">
        <v>43</v>
      </c>
      <c r="F131" s="40" t="e">
        <f t="shared" ref="F131" si="5">F127-F128+F129-F130</f>
        <v>#DIV/0!</v>
      </c>
      <c r="G131" s="6"/>
      <c r="H131" s="6"/>
      <c r="I131" s="6"/>
      <c r="K131" s="7"/>
    </row>
    <row r="132" spans="1:11" ht="15.75" thickBot="1" x14ac:dyDescent="0.3">
      <c r="A132" s="10"/>
      <c r="B132" s="8"/>
      <c r="C132" s="8"/>
      <c r="D132" s="29"/>
      <c r="E132" s="8"/>
      <c r="F132" s="8"/>
      <c r="G132" s="8"/>
      <c r="H132" s="8"/>
      <c r="I132" s="8"/>
      <c r="J132" s="8"/>
      <c r="K132" s="9"/>
    </row>
    <row r="133" spans="1:11" ht="15.75" x14ac:dyDescent="0.25">
      <c r="A133" s="26" t="s">
        <v>33</v>
      </c>
      <c r="B133" s="2"/>
      <c r="C133" s="2"/>
      <c r="D133" s="27"/>
      <c r="E133" s="2"/>
      <c r="F133" s="2"/>
      <c r="G133" s="2"/>
      <c r="H133" s="2"/>
      <c r="I133" s="2"/>
      <c r="J133" s="2"/>
      <c r="K133" s="3"/>
    </row>
    <row r="134" spans="1:11" x14ac:dyDescent="0.25">
      <c r="A134" s="4"/>
      <c r="B134" s="6"/>
      <c r="C134" s="6"/>
      <c r="D134" s="25"/>
      <c r="E134" s="6"/>
      <c r="F134" s="6"/>
      <c r="G134" s="6"/>
      <c r="H134" s="6"/>
      <c r="I134" s="6"/>
      <c r="J134" s="6"/>
      <c r="K134" s="7"/>
    </row>
    <row r="135" spans="1:11" x14ac:dyDescent="0.25">
      <c r="A135" s="4"/>
      <c r="B135" s="6" t="s">
        <v>34</v>
      </c>
      <c r="C135" s="6"/>
      <c r="D135" s="25"/>
      <c r="E135" s="39" t="e">
        <f>E137-E136</f>
        <v>#DIV/0!</v>
      </c>
      <c r="F135" s="39" t="e">
        <f>F137-F136</f>
        <v>#DIV/0!</v>
      </c>
      <c r="G135" s="6"/>
      <c r="H135" s="6"/>
      <c r="I135" s="6"/>
      <c r="J135" s="39" t="e">
        <f>J137-J136</f>
        <v>#DIV/0!</v>
      </c>
      <c r="K135" s="7"/>
    </row>
    <row r="136" spans="1:11" x14ac:dyDescent="0.25">
      <c r="A136" s="4"/>
      <c r="B136" s="6" t="s">
        <v>35</v>
      </c>
      <c r="C136" s="6"/>
      <c r="D136" s="25"/>
      <c r="E136" s="39" t="e">
        <f>ROUND(E123*E44,2)</f>
        <v>#DIV/0!</v>
      </c>
      <c r="F136" s="39" t="e">
        <f>ROUND(F123*F44,2)</f>
        <v>#DIV/0!</v>
      </c>
      <c r="G136" s="6"/>
      <c r="H136" s="6"/>
      <c r="I136" s="6"/>
      <c r="J136" s="39" t="e">
        <f>ROUND(J123*J44,2)</f>
        <v>#DIV/0!</v>
      </c>
      <c r="K136" s="7"/>
    </row>
    <row r="137" spans="1:11" ht="15.75" thickBot="1" x14ac:dyDescent="0.3">
      <c r="A137" s="4"/>
      <c r="B137" s="12" t="s">
        <v>12</v>
      </c>
      <c r="C137" s="6"/>
      <c r="D137" s="25"/>
      <c r="E137" s="41">
        <f>E75</f>
        <v>0</v>
      </c>
      <c r="F137" s="41">
        <f>F75</f>
        <v>0</v>
      </c>
      <c r="G137" s="6"/>
      <c r="H137" s="6"/>
      <c r="I137" s="6"/>
      <c r="J137" s="41">
        <f>J75</f>
        <v>0</v>
      </c>
      <c r="K137" s="7"/>
    </row>
    <row r="138" spans="1:11" ht="16.5" thickTop="1" thickBot="1" x14ac:dyDescent="0.3">
      <c r="A138" s="10"/>
      <c r="B138" s="8"/>
      <c r="C138" s="8"/>
      <c r="D138" s="29"/>
      <c r="E138" s="8"/>
      <c r="F138" s="8"/>
      <c r="G138" s="8"/>
      <c r="H138" s="8"/>
      <c r="I138" s="8"/>
      <c r="J138" s="8"/>
      <c r="K138" s="9"/>
    </row>
    <row r="139" spans="1:11" ht="15.75" x14ac:dyDescent="0.25">
      <c r="A139" s="23" t="s">
        <v>26</v>
      </c>
      <c r="B139" s="2"/>
      <c r="C139" s="2"/>
      <c r="D139" s="27"/>
      <c r="E139" s="2"/>
      <c r="F139" s="2"/>
      <c r="G139" s="2"/>
      <c r="H139" s="2"/>
      <c r="I139" s="2"/>
      <c r="J139" s="2"/>
      <c r="K139" s="3"/>
    </row>
    <row r="140" spans="1:11" x14ac:dyDescent="0.25">
      <c r="A140" s="4"/>
      <c r="B140" s="6"/>
      <c r="C140" s="6"/>
      <c r="D140" s="25"/>
      <c r="E140" s="6"/>
      <c r="F140" s="6"/>
      <c r="G140" s="6"/>
      <c r="H140" s="6"/>
      <c r="I140" s="6"/>
      <c r="J140" s="6"/>
      <c r="K140" s="7"/>
    </row>
    <row r="141" spans="1:11" x14ac:dyDescent="0.25">
      <c r="A141" s="4"/>
      <c r="B141" s="6" t="s">
        <v>27</v>
      </c>
      <c r="C141" s="6"/>
      <c r="D141" s="25"/>
      <c r="E141" s="39">
        <f>E17</f>
        <v>0</v>
      </c>
      <c r="F141" s="39">
        <f>F17</f>
        <v>0</v>
      </c>
      <c r="G141" s="6"/>
      <c r="H141" s="6"/>
      <c r="I141" s="6"/>
      <c r="J141" s="39">
        <f>J17</f>
        <v>0</v>
      </c>
      <c r="K141" s="7"/>
    </row>
    <row r="142" spans="1:11" x14ac:dyDescent="0.25">
      <c r="A142" s="4"/>
      <c r="B142" s="6" t="s">
        <v>28</v>
      </c>
      <c r="C142" s="6"/>
      <c r="D142" s="25"/>
      <c r="E142" s="39" t="e">
        <f>E135</f>
        <v>#DIV/0!</v>
      </c>
      <c r="F142" s="39" t="e">
        <f>F135</f>
        <v>#DIV/0!</v>
      </c>
      <c r="G142" s="6"/>
      <c r="H142" s="6"/>
      <c r="I142" s="6"/>
      <c r="J142" s="39" t="e">
        <f>J135</f>
        <v>#DIV/0!</v>
      </c>
      <c r="K142" s="7"/>
    </row>
    <row r="143" spans="1:11" x14ac:dyDescent="0.25">
      <c r="A143" s="4"/>
      <c r="B143" s="6" t="s">
        <v>29</v>
      </c>
      <c r="C143" s="6"/>
      <c r="D143" s="25"/>
      <c r="E143" s="39">
        <f>E116</f>
        <v>0</v>
      </c>
      <c r="F143" s="39">
        <f>F116</f>
        <v>0</v>
      </c>
      <c r="G143" s="6"/>
      <c r="H143" s="6"/>
      <c r="I143" s="6"/>
      <c r="J143" s="39">
        <f>J116</f>
        <v>0</v>
      </c>
      <c r="K143" s="7"/>
    </row>
    <row r="144" spans="1:11" x14ac:dyDescent="0.25">
      <c r="A144" s="4"/>
      <c r="B144" s="12" t="s">
        <v>17</v>
      </c>
      <c r="C144" s="6"/>
      <c r="D144" s="28" t="s">
        <v>47</v>
      </c>
      <c r="E144" s="40" t="e">
        <f>SUM(E141:E143)</f>
        <v>#DIV/0!</v>
      </c>
      <c r="F144" s="40" t="e">
        <f>SUM(F141:F143)</f>
        <v>#DIV/0!</v>
      </c>
      <c r="G144" s="6"/>
      <c r="H144" s="6"/>
      <c r="I144" s="6"/>
      <c r="J144" s="40" t="e">
        <f>SUM(J141:J143)</f>
        <v>#DIV/0!</v>
      </c>
      <c r="K144" s="7"/>
    </row>
    <row r="145" spans="1:11" x14ac:dyDescent="0.25">
      <c r="A145" s="4"/>
      <c r="B145" s="12"/>
      <c r="C145" s="6"/>
      <c r="D145" s="28"/>
      <c r="E145" s="40"/>
      <c r="F145" s="40"/>
      <c r="G145" s="6"/>
      <c r="H145" s="6"/>
      <c r="I145" s="6"/>
      <c r="J145" s="40"/>
      <c r="K145" s="7"/>
    </row>
    <row r="146" spans="1:11" x14ac:dyDescent="0.25">
      <c r="A146" s="4"/>
      <c r="B146" s="34" t="s">
        <v>53</v>
      </c>
      <c r="C146" s="6"/>
      <c r="E146" s="39">
        <f>E44</f>
        <v>0</v>
      </c>
      <c r="F146" s="39">
        <f>F44</f>
        <v>0</v>
      </c>
      <c r="G146" s="6"/>
      <c r="H146" s="6"/>
      <c r="I146" s="6"/>
      <c r="J146" s="39">
        <f>J44</f>
        <v>0</v>
      </c>
      <c r="K146" s="7"/>
    </row>
    <row r="147" spans="1:11" x14ac:dyDescent="0.25">
      <c r="A147" s="4"/>
      <c r="B147" s="34" t="s">
        <v>35</v>
      </c>
      <c r="C147" s="6"/>
      <c r="D147" s="28"/>
      <c r="E147" s="39" t="e">
        <f>E136</f>
        <v>#DIV/0!</v>
      </c>
      <c r="F147" s="39" t="e">
        <f>F136</f>
        <v>#DIV/0!</v>
      </c>
      <c r="G147" s="6"/>
      <c r="H147" s="6"/>
      <c r="I147" s="6"/>
      <c r="J147" s="39" t="e">
        <f>J136</f>
        <v>#DIV/0!</v>
      </c>
      <c r="K147" s="7"/>
    </row>
    <row r="148" spans="1:11" x14ac:dyDescent="0.25">
      <c r="A148" s="4"/>
      <c r="B148" s="12" t="s">
        <v>54</v>
      </c>
      <c r="C148" s="6"/>
      <c r="D148" s="28" t="s">
        <v>48</v>
      </c>
      <c r="E148" s="40" t="e">
        <f>SUM(E146:E147)</f>
        <v>#DIV/0!</v>
      </c>
      <c r="F148" s="40" t="e">
        <f>SUM(F146:F147)</f>
        <v>#DIV/0!</v>
      </c>
      <c r="G148" s="6"/>
      <c r="H148" s="6"/>
      <c r="I148" s="6"/>
      <c r="J148" s="40" t="e">
        <f>SUM(J146:J147)</f>
        <v>#DIV/0!</v>
      </c>
      <c r="K148" s="7"/>
    </row>
    <row r="149" spans="1:11" x14ac:dyDescent="0.25">
      <c r="A149" s="4"/>
      <c r="B149" s="12"/>
      <c r="C149" s="6"/>
      <c r="D149" s="25"/>
      <c r="E149" s="6"/>
      <c r="F149" s="6"/>
      <c r="G149" s="6"/>
      <c r="H149" s="6"/>
      <c r="I149" s="6"/>
      <c r="J149" s="6"/>
      <c r="K149" s="7"/>
    </row>
    <row r="150" spans="1:11" ht="15.75" x14ac:dyDescent="0.25">
      <c r="A150" s="4"/>
      <c r="B150" s="16" t="s">
        <v>32</v>
      </c>
      <c r="C150" s="6"/>
      <c r="D150" s="25"/>
      <c r="E150" s="38" t="e">
        <f>E144/E148</f>
        <v>#DIV/0!</v>
      </c>
      <c r="F150" s="38" t="e">
        <f>F144/F148</f>
        <v>#DIV/0!</v>
      </c>
      <c r="G150" s="6"/>
      <c r="H150" s="28" t="s">
        <v>51</v>
      </c>
      <c r="I150" s="6"/>
      <c r="J150" s="38" t="e">
        <f>J144/J148</f>
        <v>#DIV/0!</v>
      </c>
      <c r="K150" s="7"/>
    </row>
    <row r="151" spans="1:11" ht="15.75" thickBot="1" x14ac:dyDescent="0.3">
      <c r="A151" s="10"/>
      <c r="B151" s="8"/>
      <c r="C151" s="8"/>
      <c r="D151" s="29"/>
      <c r="E151" s="8"/>
      <c r="F151" s="8"/>
      <c r="G151" s="8"/>
      <c r="H151" s="8"/>
      <c r="I151" s="8"/>
      <c r="J151" s="8"/>
      <c r="K151" s="9"/>
    </row>
    <row r="152" spans="1:11" ht="15.75" x14ac:dyDescent="0.25">
      <c r="A152" s="23" t="s">
        <v>36</v>
      </c>
      <c r="B152" s="2"/>
      <c r="C152" s="2"/>
      <c r="D152" s="27"/>
      <c r="E152" s="2"/>
      <c r="F152" s="2"/>
      <c r="G152" s="2"/>
      <c r="H152" s="2"/>
      <c r="I152" s="2"/>
      <c r="J152" s="2"/>
      <c r="K152" s="3"/>
    </row>
    <row r="153" spans="1:11" ht="15.75" x14ac:dyDescent="0.25">
      <c r="A153" s="116" t="str">
        <f>F6</f>
        <v>FY 20##</v>
      </c>
      <c r="B153" s="117"/>
      <c r="C153" s="6"/>
      <c r="D153" s="25"/>
      <c r="E153" s="6"/>
      <c r="F153" s="6"/>
      <c r="G153" s="6"/>
      <c r="H153" s="6"/>
      <c r="I153" s="6"/>
      <c r="J153" s="6"/>
      <c r="K153" s="7"/>
    </row>
    <row r="154" spans="1:11" ht="15.75" x14ac:dyDescent="0.25">
      <c r="A154" s="11" t="s">
        <v>21</v>
      </c>
      <c r="B154" s="6"/>
      <c r="C154" s="6"/>
      <c r="D154" s="30" t="s">
        <v>41</v>
      </c>
      <c r="F154" s="39" t="e">
        <f>ROUND(F148*F150,2)</f>
        <v>#DIV/0!</v>
      </c>
      <c r="G154" s="6"/>
      <c r="H154" s="25" t="s">
        <v>55</v>
      </c>
      <c r="I154" s="6"/>
      <c r="K154" s="7"/>
    </row>
    <row r="155" spans="1:11" ht="15.75" x14ac:dyDescent="0.25">
      <c r="A155" s="11" t="s">
        <v>22</v>
      </c>
      <c r="B155" s="6"/>
      <c r="C155" s="6"/>
      <c r="D155" s="30" t="s">
        <v>42</v>
      </c>
      <c r="F155" s="39" t="e">
        <f>(F146+(F146*E123))*E150</f>
        <v>#DIV/0!</v>
      </c>
      <c r="G155" s="6"/>
      <c r="H155" s="112" t="s">
        <v>56</v>
      </c>
      <c r="I155" s="112"/>
      <c r="J155" s="112"/>
      <c r="K155" s="7"/>
    </row>
    <row r="156" spans="1:11" ht="15.75" x14ac:dyDescent="0.25">
      <c r="A156" s="11" t="s">
        <v>23</v>
      </c>
      <c r="B156" s="6"/>
      <c r="C156" s="6"/>
      <c r="D156" s="30" t="s">
        <v>41</v>
      </c>
      <c r="F156" s="39">
        <f>E115</f>
        <v>0</v>
      </c>
      <c r="G156" s="6"/>
      <c r="H156" s="112"/>
      <c r="I156" s="112"/>
      <c r="J156" s="112"/>
      <c r="K156" s="7"/>
    </row>
    <row r="157" spans="1:11" ht="15.75" x14ac:dyDescent="0.25">
      <c r="A157" s="11" t="s">
        <v>24</v>
      </c>
      <c r="B157" s="6"/>
      <c r="C157" s="6"/>
      <c r="D157" s="30" t="s">
        <v>42</v>
      </c>
      <c r="F157" s="39">
        <f>F115</f>
        <v>0</v>
      </c>
      <c r="G157" s="6"/>
      <c r="H157" s="6"/>
      <c r="I157" s="6"/>
      <c r="K157" s="7"/>
    </row>
    <row r="158" spans="1:11" ht="15.75" x14ac:dyDescent="0.25">
      <c r="A158" s="11" t="s">
        <v>37</v>
      </c>
      <c r="B158" s="6"/>
      <c r="C158" s="6"/>
      <c r="D158" s="30" t="s">
        <v>43</v>
      </c>
      <c r="F158" s="40" t="e">
        <f>F154-F155+F156-F157</f>
        <v>#DIV/0!</v>
      </c>
      <c r="G158" s="6"/>
      <c r="H158" s="6"/>
      <c r="I158" s="6"/>
      <c r="K158" s="7"/>
    </row>
    <row r="159" spans="1:11" ht="15.75" thickBot="1" x14ac:dyDescent="0.3">
      <c r="A159" s="10"/>
      <c r="B159" s="8"/>
      <c r="C159" s="8"/>
      <c r="D159" s="29"/>
      <c r="E159" s="8"/>
      <c r="F159" s="8"/>
      <c r="G159" s="8"/>
      <c r="H159" s="8"/>
      <c r="I159" s="8"/>
      <c r="J159" s="8"/>
      <c r="K159" s="9"/>
    </row>
    <row r="160" spans="1:11" ht="15.75" x14ac:dyDescent="0.25">
      <c r="A160" s="23" t="s">
        <v>38</v>
      </c>
      <c r="B160" s="13"/>
      <c r="C160" s="13"/>
      <c r="D160" s="31"/>
      <c r="E160" s="13"/>
      <c r="F160" s="13"/>
      <c r="G160" s="13"/>
      <c r="H160" s="13"/>
      <c r="I160" s="13"/>
      <c r="J160" s="13"/>
      <c r="K160" s="3"/>
    </row>
    <row r="161" spans="1:12" x14ac:dyDescent="0.25">
      <c r="A161" s="4"/>
      <c r="B161" s="6"/>
      <c r="C161" s="6"/>
      <c r="D161" s="25"/>
      <c r="E161" s="17" t="s">
        <v>39</v>
      </c>
      <c r="F161" s="17" t="s">
        <v>40</v>
      </c>
      <c r="G161" s="17"/>
      <c r="H161" s="17"/>
      <c r="I161" s="17"/>
      <c r="J161" s="17" t="s">
        <v>39</v>
      </c>
      <c r="K161" s="14"/>
      <c r="L161" s="1"/>
    </row>
    <row r="162" spans="1:12" ht="15.75" x14ac:dyDescent="0.25">
      <c r="A162" s="24"/>
      <c r="B162" s="6"/>
      <c r="C162" s="6"/>
      <c r="D162" s="25"/>
      <c r="E162" s="17" t="str">
        <f>E6</f>
        <v>FY 20##</v>
      </c>
      <c r="F162" s="17" t="str">
        <f>F6</f>
        <v>FY 20##</v>
      </c>
      <c r="G162" s="17"/>
      <c r="H162" s="17"/>
      <c r="I162" s="17"/>
      <c r="J162" s="17" t="str">
        <f>J6</f>
        <v>FY 20##</v>
      </c>
      <c r="K162" s="14"/>
      <c r="L162" s="1"/>
    </row>
    <row r="163" spans="1:12" x14ac:dyDescent="0.25">
      <c r="A163" s="4"/>
      <c r="B163" s="6" t="s">
        <v>20</v>
      </c>
      <c r="C163" s="6"/>
      <c r="D163" s="25"/>
      <c r="E163" s="38" t="e">
        <f>E123</f>
        <v>#DIV/0!</v>
      </c>
      <c r="F163" s="38" t="e">
        <f>F123</f>
        <v>#DIV/0!</v>
      </c>
      <c r="G163" s="6"/>
      <c r="H163" s="6"/>
      <c r="I163" s="6"/>
      <c r="J163" s="38" t="e">
        <f>J123</f>
        <v>#DIV/0!</v>
      </c>
      <c r="K163" s="14"/>
      <c r="L163" s="1"/>
    </row>
    <row r="164" spans="1:12" x14ac:dyDescent="0.25">
      <c r="A164" s="4"/>
      <c r="B164" s="6" t="s">
        <v>32</v>
      </c>
      <c r="C164" s="6"/>
      <c r="D164" s="25"/>
      <c r="E164" s="38" t="e">
        <f>E150</f>
        <v>#DIV/0!</v>
      </c>
      <c r="F164" s="38" t="e">
        <f>F150</f>
        <v>#DIV/0!</v>
      </c>
      <c r="G164" s="6"/>
      <c r="H164" s="6"/>
      <c r="I164" s="6"/>
      <c r="J164" s="38" t="e">
        <f>J150</f>
        <v>#DIV/0!</v>
      </c>
      <c r="K164" s="14"/>
      <c r="L164" s="1"/>
    </row>
    <row r="165" spans="1:12" ht="15.75" thickBot="1" x14ac:dyDescent="0.3">
      <c r="A165" s="10"/>
      <c r="B165" s="8"/>
      <c r="C165" s="8"/>
      <c r="D165" s="29"/>
      <c r="E165" s="8"/>
      <c r="F165" s="8"/>
      <c r="G165" s="8"/>
      <c r="H165" s="8"/>
      <c r="I165" s="8"/>
      <c r="J165" s="8"/>
      <c r="K165" s="15"/>
      <c r="L165" s="1"/>
    </row>
    <row r="166" spans="1:12" x14ac:dyDescent="0.25">
      <c r="A166" s="1"/>
      <c r="B166" s="1"/>
      <c r="C166" s="1"/>
      <c r="D166" s="1"/>
      <c r="E166" s="1"/>
      <c r="F166" s="1"/>
      <c r="G166" s="1"/>
      <c r="H166" s="1"/>
      <c r="I166" s="1"/>
      <c r="J166" s="1"/>
      <c r="K166" s="1"/>
      <c r="L166" s="1"/>
    </row>
    <row r="167" spans="1:12" x14ac:dyDescent="0.25">
      <c r="A167" s="1"/>
      <c r="B167" s="1"/>
      <c r="C167" s="1"/>
      <c r="D167" s="1"/>
      <c r="E167" s="1"/>
      <c r="F167" s="1"/>
      <c r="G167" s="1"/>
      <c r="H167" s="1"/>
      <c r="I167" s="1"/>
      <c r="J167" s="1"/>
      <c r="K167" s="1"/>
      <c r="L167" s="1"/>
    </row>
    <row r="168" spans="1:12" x14ac:dyDescent="0.25">
      <c r="A168" s="1"/>
      <c r="B168" s="1"/>
      <c r="C168" s="1"/>
      <c r="D168" s="1"/>
      <c r="E168" s="1"/>
      <c r="F168" s="1"/>
      <c r="G168" s="1"/>
      <c r="H168" s="1"/>
      <c r="I168" s="1"/>
      <c r="J168" s="1"/>
      <c r="K168" s="1"/>
      <c r="L168" s="1"/>
    </row>
    <row r="169" spans="1:12" x14ac:dyDescent="0.25">
      <c r="A169" s="1"/>
      <c r="B169" s="1"/>
      <c r="C169" s="1"/>
      <c r="D169" s="1"/>
      <c r="E169" s="1"/>
      <c r="F169" s="1"/>
      <c r="G169" s="1"/>
      <c r="H169" s="1"/>
      <c r="I169" s="1"/>
      <c r="J169" s="1"/>
      <c r="K169" s="1"/>
      <c r="L169" s="1"/>
    </row>
    <row r="170" spans="1:12" x14ac:dyDescent="0.25">
      <c r="A170" s="1"/>
      <c r="B170" s="1"/>
      <c r="C170" s="1"/>
      <c r="D170" s="1"/>
      <c r="E170" s="1"/>
      <c r="F170" s="1"/>
      <c r="G170" s="1"/>
      <c r="H170" s="1"/>
      <c r="I170" s="1"/>
      <c r="J170" s="1"/>
      <c r="K170" s="1"/>
      <c r="L170" s="1"/>
    </row>
    <row r="171" spans="1:12" x14ac:dyDescent="0.25">
      <c r="A171" s="1"/>
      <c r="B171" s="1"/>
      <c r="C171" s="1"/>
      <c r="D171" s="1"/>
      <c r="E171" s="1"/>
      <c r="F171" s="1"/>
      <c r="G171" s="1"/>
      <c r="H171" s="1"/>
      <c r="I171" s="1"/>
      <c r="J171" s="1"/>
      <c r="K171" s="1"/>
      <c r="L171" s="1"/>
    </row>
    <row r="172" spans="1:12" x14ac:dyDescent="0.25">
      <c r="A172" s="1"/>
      <c r="B172" s="1"/>
      <c r="C172" s="1"/>
      <c r="D172" s="1"/>
      <c r="E172" s="1"/>
      <c r="F172" s="1"/>
      <c r="G172" s="1"/>
      <c r="H172" s="1"/>
      <c r="I172" s="1"/>
      <c r="J172" s="1"/>
      <c r="K172" s="1"/>
      <c r="L172" s="1"/>
    </row>
    <row r="173" spans="1:12" x14ac:dyDescent="0.25">
      <c r="A173" s="1"/>
      <c r="B173" s="1"/>
      <c r="C173" s="1"/>
      <c r="D173" s="1"/>
      <c r="E173" s="1"/>
      <c r="F173" s="1"/>
      <c r="G173" s="1"/>
      <c r="H173" s="1"/>
      <c r="I173" s="1"/>
      <c r="J173" s="1"/>
      <c r="K173" s="1"/>
      <c r="L173" s="1"/>
    </row>
    <row r="174" spans="1:12" x14ac:dyDescent="0.25">
      <c r="A174" s="1"/>
      <c r="B174" s="1"/>
      <c r="C174" s="1"/>
      <c r="D174" s="1"/>
      <c r="E174" s="1"/>
      <c r="F174" s="1"/>
      <c r="G174" s="1"/>
      <c r="H174" s="1"/>
      <c r="I174" s="1"/>
      <c r="J174" s="1"/>
      <c r="K174" s="1"/>
      <c r="L174" s="1"/>
    </row>
    <row r="175" spans="1:12" x14ac:dyDescent="0.25">
      <c r="A175" s="1"/>
      <c r="B175" s="1"/>
      <c r="C175" s="1"/>
      <c r="D175" s="1"/>
      <c r="E175" s="1"/>
      <c r="F175" s="1"/>
      <c r="G175" s="1"/>
      <c r="H175" s="1"/>
      <c r="I175" s="1"/>
      <c r="J175" s="1"/>
      <c r="K175" s="1"/>
      <c r="L175" s="1"/>
    </row>
    <row r="176" spans="1:12" x14ac:dyDescent="0.25">
      <c r="A176" s="1"/>
      <c r="B176" s="1"/>
      <c r="C176" s="1"/>
      <c r="D176" s="1"/>
      <c r="E176" s="1"/>
      <c r="F176" s="1"/>
      <c r="G176" s="1"/>
      <c r="H176" s="1"/>
      <c r="I176" s="1"/>
      <c r="J176" s="1"/>
      <c r="K176" s="1"/>
      <c r="L176" s="1"/>
    </row>
    <row r="177" spans="1:12" x14ac:dyDescent="0.25">
      <c r="A177" s="1"/>
      <c r="B177" s="1"/>
      <c r="C177" s="1"/>
      <c r="D177" s="1"/>
      <c r="E177" s="1"/>
      <c r="F177" s="1"/>
      <c r="G177" s="1"/>
      <c r="H177" s="1"/>
      <c r="I177" s="1"/>
      <c r="J177" s="1"/>
      <c r="K177" s="1"/>
      <c r="L177" s="1"/>
    </row>
    <row r="178" spans="1:12" x14ac:dyDescent="0.25">
      <c r="A178" s="1"/>
      <c r="B178" s="1"/>
      <c r="C178" s="1"/>
      <c r="D178" s="1"/>
      <c r="E178" s="1"/>
      <c r="F178" s="1"/>
      <c r="G178" s="1"/>
      <c r="H178" s="1"/>
      <c r="I178" s="1"/>
      <c r="J178" s="1"/>
      <c r="K178" s="1"/>
      <c r="L178" s="1"/>
    </row>
    <row r="179" spans="1:12" x14ac:dyDescent="0.25">
      <c r="A179" s="1"/>
      <c r="B179" s="1"/>
      <c r="C179" s="1"/>
      <c r="D179" s="1"/>
      <c r="E179" s="1"/>
      <c r="F179" s="1"/>
      <c r="G179" s="1"/>
      <c r="H179" s="1"/>
      <c r="I179" s="1"/>
      <c r="J179" s="1"/>
      <c r="K179" s="1"/>
      <c r="L179" s="1"/>
    </row>
  </sheetData>
  <sheetProtection algorithmName="SHA-512" hashValue="tVTwI5gnkfyS0feSkPBrKcwXnzkVmvWueWtOhHAr2AZBpB0JmG3Q6tLzCmA454hIPU0uh0Nt8td0YgxytJQVQA==" saltValue="q2vULasmo+yArOl0U6KgfA==" spinCount="100000" sheet="1" objects="1" scenarios="1" formatCells="0" formatColumns="0" formatRows="0" insertColumns="0" insertRows="0" insertHyperlinks="0" deleteColumns="0" deleteRows="0" sort="0"/>
  <mergeCells count="6">
    <mergeCell ref="H155:J156"/>
    <mergeCell ref="A1:K1"/>
    <mergeCell ref="A2:K2"/>
    <mergeCell ref="A3:K3"/>
    <mergeCell ref="A126:B126"/>
    <mergeCell ref="A153:B153"/>
  </mergeCells>
  <conditionalFormatting sqref="B11:C16 E11:F16 J11:J16">
    <cfRule type="containsBlanks" dxfId="7" priority="9">
      <formula>LEN(TRIM(B11))=0</formula>
    </cfRule>
  </conditionalFormatting>
  <conditionalFormatting sqref="B21:C43 E21:F43 J21:J43">
    <cfRule type="containsBlanks" dxfId="6" priority="8">
      <formula>LEN(TRIM(B21))=0</formula>
    </cfRule>
  </conditionalFormatting>
  <conditionalFormatting sqref="B51:C56 E51:F56 J51:J56">
    <cfRule type="containsBlanks" dxfId="5" priority="7">
      <formula>LEN(TRIM(B51))=0</formula>
    </cfRule>
  </conditionalFormatting>
  <conditionalFormatting sqref="B61:C71 E61:F72 J61:J72">
    <cfRule type="containsBlanks" dxfId="4" priority="6">
      <formula>LEN(TRIM(B61))=0</formula>
    </cfRule>
  </conditionalFormatting>
  <conditionalFormatting sqref="B79:C114 E79:F115 J79:J115">
    <cfRule type="containsBlanks" dxfId="3" priority="5">
      <formula>LEN(TRIM(B79))=0</formula>
    </cfRule>
  </conditionalFormatting>
  <conditionalFormatting sqref="E6:F6 J6">
    <cfRule type="cellIs" dxfId="2" priority="3" operator="equal">
      <formula>"FY 20##"</formula>
    </cfRule>
  </conditionalFormatting>
  <conditionalFormatting sqref="A1:K1">
    <cfRule type="cellIs" dxfId="1" priority="2" operator="equal">
      <formula>"METROPOLITAN PLANNING ORGANIZATION"</formula>
    </cfRule>
  </conditionalFormatting>
  <conditionalFormatting sqref="A3:K3">
    <cfRule type="cellIs" dxfId="0" priority="1" operator="equal">
      <formula>"July 1, 2013 - June 30, 2014"</formula>
    </cfRule>
  </conditionalFormatting>
  <pageMargins left="0.7" right="0.7" top="0.75" bottom="0.75" header="0.3" footer="0.3"/>
  <pageSetup scale="69" fitToHeight="0" orientation="portrait" r:id="rId1"/>
  <headerFooter scaleWithDoc="0">
    <oddHeader>&amp;RPage &amp;P of &amp;N</oddHeader>
    <oddFooter>&amp;L&amp;F&amp;RDATE PRINTED: &amp;D</oddFooter>
  </headerFooter>
  <rowBreaks count="3" manualBreakCount="3">
    <brk id="47" max="10" man="1"/>
    <brk id="76" max="10" man="1"/>
    <brk id="117" max="10"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escription_x0020__x002f__x0020_Comments_x003a_ xmlns="faf575c0-ddce-4ba7-8e4e-ed53c147b256">Schedule of Direct Labor, Fringe Benefits, and General Overhead - DLFB Method - Updated 12/26/2014</Description_x0020__x002f__x0020_Comments_x003a_>
    <order0 xmlns="faf575c0-ddce-4ba7-8e4e-ed53c147b256"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E8A075EDB1FE04C87BCB29E50298E74" ma:contentTypeVersion="2" ma:contentTypeDescription="Create a new document." ma:contentTypeScope="" ma:versionID="150f55d1af5acb2a0febef14f49dbfca">
  <xsd:schema xmlns:xsd="http://www.w3.org/2001/XMLSchema" xmlns:xs="http://www.w3.org/2001/XMLSchema" xmlns:p="http://schemas.microsoft.com/office/2006/metadata/properties" xmlns:ns2="faf575c0-ddce-4ba7-8e4e-ed53c147b256" targetNamespace="http://schemas.microsoft.com/office/2006/metadata/properties" ma:root="true" ma:fieldsID="daa623631ea3a1344db80bf53ec6f133" ns2:_="">
    <xsd:import namespace="faf575c0-ddce-4ba7-8e4e-ed53c147b256"/>
    <xsd:element name="properties">
      <xsd:complexType>
        <xsd:sequence>
          <xsd:element name="documentManagement">
            <xsd:complexType>
              <xsd:all>
                <xsd:element ref="ns2:Description_x0020__x002f__x0020_Comments_x003a_" minOccurs="0"/>
                <xsd:element ref="ns2:order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af575c0-ddce-4ba7-8e4e-ed53c147b256" elementFormDefault="qualified">
    <xsd:import namespace="http://schemas.microsoft.com/office/2006/documentManagement/types"/>
    <xsd:import namespace="http://schemas.microsoft.com/office/infopath/2007/PartnerControls"/>
    <xsd:element name="Description_x0020__x002f__x0020_Comments_x003a_" ma:index="8" nillable="true" ma:displayName="Description / Comments:" ma:internalName="Description_x0020__x002f__x0020_Comments_x003a_">
      <xsd:simpleType>
        <xsd:restriction base="dms:Text">
          <xsd:maxLength value="255"/>
        </xsd:restriction>
      </xsd:simpleType>
    </xsd:element>
    <xsd:element name="order0" ma:index="9" nillable="true" ma:displayName="order" ma:internalName="order0">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A130522-A7E6-4278-8A5B-E9A45E573ADA}"/>
</file>

<file path=customXml/itemProps2.xml><?xml version="1.0" encoding="utf-8"?>
<ds:datastoreItem xmlns:ds="http://schemas.openxmlformats.org/officeDocument/2006/customXml" ds:itemID="{AEF2732E-8895-4A17-B4AE-C21E89CA8B5E}"/>
</file>

<file path=customXml/itemProps3.xml><?xml version="1.0" encoding="utf-8"?>
<ds:datastoreItem xmlns:ds="http://schemas.openxmlformats.org/officeDocument/2006/customXml" ds:itemID="{0BD4261B-183F-48F5-A381-59CFE3980D0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Instructions</vt:lpstr>
      <vt:lpstr>Sample</vt:lpstr>
      <vt:lpstr>Schedule of DL, FB, &amp; GO</vt:lpstr>
      <vt:lpstr>Sample!Print_Area</vt:lpstr>
      <vt:lpstr>'Schedule of DL, FB, &amp; GO'!Print_Area</vt:lpstr>
      <vt:lpstr>Sample!Print_Titles</vt:lpstr>
      <vt:lpstr>'Schedule of DL, FB, &amp; GO'!Print_Titles</vt:lpstr>
    </vt:vector>
  </TitlesOfParts>
  <Company>Ohio Dept. of Transportation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Michael Miller</dc:creator>
  <cp:lastModifiedBy>Michael Miller</cp:lastModifiedBy>
  <cp:lastPrinted>2014-10-09T15:48:25Z</cp:lastPrinted>
  <dcterms:created xsi:type="dcterms:W3CDTF">2014-10-08T18:14:56Z</dcterms:created>
  <dcterms:modified xsi:type="dcterms:W3CDTF">2014-12-19T16:55:59Z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0x010100FE8A075EDB1FE04C87BCB29E50298E74</vt:lpwstr>
  </property>
</Properties>
</file>